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gs\msk\Обеспечение бизнеса\Мухамедшина ТИ\6. МАРТ 2025\10. Доска\"/>
    </mc:Choice>
  </mc:AlternateContent>
  <bookViews>
    <workbookView xWindow="0" yWindow="0" windowWidth="11400" windowHeight="5892"/>
  </bookViews>
  <sheets>
    <sheet name="TDSheet" sheetId="1" r:id="rId1"/>
  </sheets>
  <definedNames>
    <definedName name="_xlnm._FilterDatabase" localSheetId="0" hidden="1">TDSheet!$A$11:$X$11</definedName>
    <definedName name="Currency" localSheetId="0">TDSheet!$N$1:$N$4</definedName>
    <definedName name="Search" localSheetId="0">TDSheet!$K$1:$K$2</definedName>
  </definedNames>
  <calcPr calcId="162913" refMode="R1C1"/>
</workbook>
</file>

<file path=xl/calcChain.xml><?xml version="1.0" encoding="utf-8"?>
<calcChain xmlns="http://schemas.openxmlformats.org/spreadsheetml/2006/main">
  <c r="O20" i="1" l="1"/>
  <c r="S20" i="1"/>
  <c r="S19" i="1"/>
  <c r="R19" i="1"/>
  <c r="Q19" i="1"/>
  <c r="S18" i="1"/>
  <c r="R18" i="1"/>
  <c r="Q18" i="1" s="1"/>
  <c r="S17" i="1"/>
  <c r="R17" i="1"/>
  <c r="Q17" i="1"/>
  <c r="S16" i="1"/>
  <c r="R16" i="1"/>
  <c r="Q16" i="1"/>
  <c r="S15" i="1"/>
  <c r="R15" i="1"/>
  <c r="Q15" i="1" s="1"/>
  <c r="S14" i="1"/>
  <c r="R14" i="1"/>
  <c r="Q14" i="1"/>
  <c r="S13" i="1"/>
  <c r="R13" i="1"/>
  <c r="Q13" i="1"/>
  <c r="S12" i="1"/>
  <c r="R12" i="1"/>
  <c r="Q12" i="1" s="1"/>
</calcChain>
</file>

<file path=xl/sharedStrings.xml><?xml version="1.0" encoding="utf-8"?>
<sst xmlns="http://schemas.openxmlformats.org/spreadsheetml/2006/main" count="186" uniqueCount="118">
  <si>
    <t>Лот № 00000008279 от 02.04.2025 Наименование: Доска обрезная</t>
  </si>
  <si>
    <t>С даты подписания спецификации</t>
  </si>
  <si>
    <t>CNY</t>
  </si>
  <si>
    <t>Срок приёма оферт:</t>
  </si>
  <si>
    <t>С даты внесения предоплаты</t>
  </si>
  <si>
    <t>USD</t>
  </si>
  <si>
    <t>Коммерческое предложение на поставку ___________________________</t>
  </si>
  <si>
    <t>Валюта</t>
  </si>
  <si>
    <t>РУБ</t>
  </si>
  <si>
    <t>EUR</t>
  </si>
  <si>
    <t>"_____"____________ 2 025 г. Исх. №_______</t>
  </si>
  <si>
    <t>Укажите в этой ячейке название организации, статус (производитель, дилер, посредник)</t>
  </si>
  <si>
    <t>Контактное лицо для проведения переговоров:</t>
  </si>
  <si>
    <t>ФИО полностью, Должность, E-mail, моб. № телефона
УКАЗЫВАЕТСЯ ВСЯ ИНФОРМАЦИЯ</t>
  </si>
  <si>
    <t>Продавец</t>
  </si>
  <si>
    <t>ИНН</t>
  </si>
  <si>
    <t>Укажите ИНН</t>
  </si>
  <si>
    <t>КПП</t>
  </si>
  <si>
    <t>Укажите КПП</t>
  </si>
  <si>
    <t>Адрес</t>
  </si>
  <si>
    <t>Укажите местонахождение (город)</t>
  </si>
  <si>
    <t>Покупатель:</t>
  </si>
  <si>
    <t>ООО "Нова Энергетические Услуги"</t>
  </si>
  <si>
    <t>№ п/п</t>
  </si>
  <si>
    <t>Заявка на поставку МТР</t>
  </si>
  <si>
    <t>Пункт назначения</t>
  </si>
  <si>
    <t>Срок поставки</t>
  </si>
  <si>
    <t>Этап</t>
  </si>
  <si>
    <t>Наименование продукции</t>
  </si>
  <si>
    <t>Номенклатурный код</t>
  </si>
  <si>
    <t xml:space="preserve"> ГОСТ/ТУ</t>
  </si>
  <si>
    <t>Дополнительные технические характеристики</t>
  </si>
  <si>
    <t>Примечание</t>
  </si>
  <si>
    <t>Наименование продукции (заполняется заявителем в случае предложения аналогов)</t>
  </si>
  <si>
    <t>Ед. изм.</t>
  </si>
  <si>
    <t>Кол-во</t>
  </si>
  <si>
    <t>Цена за ед. без НДС на условиях склад Покупателя</t>
  </si>
  <si>
    <t>НДС за ед.</t>
  </si>
  <si>
    <t>Цена за ед. c НДС на условиях склад Покупателя</t>
  </si>
  <si>
    <t>Сумма за ед. c НДС на условиях склад Покупателя</t>
  </si>
  <si>
    <t>Дата начала срока поставки</t>
  </si>
  <si>
    <t>Срок поставки, дней</t>
  </si>
  <si>
    <t>Момент</t>
  </si>
  <si>
    <t>От</t>
  </si>
  <si>
    <t>До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</si>
  <si>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</si>
  <si>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</si>
  <si>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</si>
  <si>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</si>
  <si>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</si>
  <si>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</si>
  <si>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</si>
  <si>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</si>
  <si>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</si>
  <si>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</si>
  <si>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</si>
  <si>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</si>
  <si>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</si>
  <si>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</si>
  <si>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</si>
  <si>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</si>
  <si>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</si>
  <si>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</si>
  <si>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18</t>
  </si>
  <si>
    <t>20</t>
  </si>
  <si>
    <t>Заявка на поставку МТР №19746 от 26.10.2024</t>
  </si>
  <si>
    <t>г. Архангельск, ООО "СЕВНОР Логистик"</t>
  </si>
  <si>
    <t>20.01.2025</t>
  </si>
  <si>
    <t>АСПГ 1_Р # ГыданЛУ # скв.158ПО</t>
  </si>
  <si>
    <t>Доска обрезная 25х150х6000</t>
  </si>
  <si>
    <t>ЦБ000004544</t>
  </si>
  <si>
    <t>м3</t>
  </si>
  <si>
    <t>18706f96-aee9-40f9-a68e-4c15341abef9</t>
  </si>
  <si>
    <t>Доска обрезная 50х150х6000</t>
  </si>
  <si>
    <t>ЦБ000004545</t>
  </si>
  <si>
    <t>3c754927-b1f1-4678-ad33-45b372c5283c</t>
  </si>
  <si>
    <t>Рейка деревянная 40х20х6000</t>
  </si>
  <si>
    <t>ЦБ000075241</t>
  </si>
  <si>
    <t>c061cc77-0944-4ff3-988c-f33cfd1141a5</t>
  </si>
  <si>
    <t>Заявка на поставку МТР №19786 от 29.10.2024</t>
  </si>
  <si>
    <t>г. Тарко-Сале, БПО ООО "НЭУ", Центральный склад</t>
  </si>
  <si>
    <t>01.01.2025</t>
  </si>
  <si>
    <t>ТСНГ # ВТСМ # скв.5608 куст 56</t>
  </si>
  <si>
    <t>71d34c51-678c-4622-9c4b-ccb2bf4bfcb0</t>
  </si>
  <si>
    <t>48ea015c-2cb2-4dde-bcea-beff34c5e05a</t>
  </si>
  <si>
    <t>f9def65c-b443-44f3-9f57-c59f3441b749</t>
  </si>
  <si>
    <t>Заявка на поставку МТР №20866 от 14.03.2025</t>
  </si>
  <si>
    <t>01.06.2025</t>
  </si>
  <si>
    <t>ЯСПГ # ЮТГКМ # скв.Ю309 куст 30</t>
  </si>
  <si>
    <t>629eb1d4-c4f7-4daa-b3df-68c2b0331e65</t>
  </si>
  <si>
    <t>50087cd9-f754-4fb1-aebf-daa1f262f81e</t>
  </si>
  <si>
    <t>Итого:</t>
  </si>
  <si>
    <t>Цены указаны с учетом транспортных затрат до пункта назначения и зафиксированы на весь период поставки.</t>
  </si>
  <si>
    <t>В случае предложения к поставке МТР произведённых ранее чем за год до даты поставки необходимо указать дату производства в колонке №5</t>
  </si>
  <si>
    <t>ПРИ ПОДАЧЕ ЗАЯВОК УКАЗЫВАЙТЕ ПРОИЗВОДИТЕЛЯ, ПРИКЛАДЫВАЙТЕ СЕРТИФИКАТЫ НА ПРЕДЛАГАЕМУЮ ПРОДУКЦИЮ, ДОКУМЕНТЫ ОТ ПРОИЗВОДИТЕЛЯ ПОДТВЕРЖДАЮЩИЕ ДИЛЛЕРСТВО И ТОЧНЫЙ СРОК ПОСТАВКИ ВЫШЕУКАЗАННЫХ МАТЕРИАЛОВ</t>
  </si>
  <si>
    <t>Условия поставки:</t>
  </si>
  <si>
    <t>Грузоотправитель</t>
  </si>
  <si>
    <t>Указать</t>
  </si>
  <si>
    <t>Грузополучатель</t>
  </si>
  <si>
    <t>Автотранспорт: 
Получатель: ООО «СЕВНОР Логистик» для АО «Инвестгеосервис» г. Архангельск, Маймаксанское шоссе, д. 49. , Егор Великанов – начальник складского комплекса  Тел. 8-911-554-18-42, e-mail: terminal@sevnor. При отгрузке МТР в контейнерах, предназначенных одному грузополучателю, в обязательном порядке применение запорно-пломбировочных устройств (многоразовых/одноразовых). Факт опломбирования груза и контрольные знаки пломбы указывают в товарно-транспортной накладной.
В случае установки замков на контейнер, обеспечить обязательную передачу ключей в порт разгрузки г.Архангельск, ответственному лицу ГК ИГС в г.Архангельск.;
629851, Тюменская область, Ямало-Ненецкий автономный округ, Пуровский район, г. Тарко-Сале, ул. Промышленная, д. 16, ООО "НЭУ", Центральный склад</t>
  </si>
  <si>
    <t>Условия поставки</t>
  </si>
  <si>
    <t>Указать при наличии особых условий</t>
  </si>
  <si>
    <t>Способ доставки:</t>
  </si>
  <si>
    <t>Указать способ доставки, вид транспорта. (авиа, автотранспорт, сборный груз, ж/д отправка)</t>
  </si>
  <si>
    <t>*</t>
  </si>
  <si>
    <t>Стоимость транспортных затрат  (руб. с НДС)</t>
  </si>
  <si>
    <t>Сроки и порядок оплаты</t>
  </si>
  <si>
    <t>В течение 60 дней с момента поставки. При наличии других условий оплаты указать.</t>
  </si>
  <si>
    <t>Завод-изготовитель</t>
  </si>
  <si>
    <t>Согласие на заключение договора в редакции Покупателя</t>
  </si>
  <si>
    <t>Да/Да, с протоколом разногласий/Нет</t>
  </si>
  <si>
    <t>Готовность поставки по гарантийному письму до подписания договора</t>
  </si>
  <si>
    <t>Да/Нет</t>
  </si>
  <si>
    <t>Гарантийные обязательства</t>
  </si>
  <si>
    <t>Если дилер, то указать какого завода - изготовителя</t>
  </si>
  <si>
    <t>ПРОДАВЕЦ:</t>
  </si>
  <si>
    <t>_______________________/____________/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</si>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</sst>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color rgb="FFFFFFFF"/>
      <name val="Arial"/>
      <family val="2"/>
    </font>
    <font>
      <b/>
      <sz val="8"/>
      <name val="Arial"/>
    </font>
    <font>
      <b/>
      <sz val="8"/>
      <color rgb="FFFF0000"/>
      <name val="Arial"/>
    </font>
    <font>
      <b/>
      <sz val="10"/>
      <name val="Arial"/>
    </font>
    <font>
      <b/>
      <sz val="10"/>
      <color rgb="FFFF0000"/>
      <name val="Arial"/>
    </font>
    <font>
      <b/>
      <sz val="16"/>
      <name val="Arial"/>
    </font>
    <font>
      <b/>
      <sz val="12"/>
      <name val="Arial"/>
    </font>
    <font>
      <b/>
      <sz val="14"/>
      <name val="Arial Cyr"/>
    </font>
    <font>
      <b/>
      <sz val="10"/>
      <name val="Arial Cyr"/>
    </font>
    <font>
      <b/>
      <sz val="10"/>
      <color rgb="FFFF0000"/>
      <name val="Arial Cyr"/>
    </font>
    <font>
      <b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auto="1"/>
        <bgColor auto="1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right" vertical="top"/>
    </xf>
    <xf numFmtId="0" fontId="2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right" vertical="top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0" fillId="0" borderId="34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0" fillId="0" borderId="35" xfId="0" applyFont="1" applyBorder="1" applyAlignment="1">
      <alignment horizontal="left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0" fillId="0" borderId="39" xfId="0" applyBorder="1" applyAlignment="1">
      <alignment horizontal="left"/>
    </xf>
    <xf numFmtId="0" fontId="11" fillId="0" borderId="40" xfId="0" applyFont="1" applyBorder="1" applyAlignment="1">
      <alignment horizontal="left" vertical="top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42" xfId="0" applyFont="1" applyBorder="1" applyAlignment="1">
      <alignment horizontal="left" vertical="top"/>
    </xf>
    <xf numFmtId="0" fontId="0" fillId="0" borderId="43" xfId="0" applyBorder="1" applyAlignment="1">
      <alignment horizontal="left"/>
    </xf>
    <xf numFmtId="0" fontId="11" fillId="0" borderId="45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/>
    </xf>
    <xf numFmtId="0" fontId="11" fillId="0" borderId="49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2" fillId="3" borderId="3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28" xfId="0" applyFont="1" applyFill="1" applyBorder="1" applyAlignment="1" applyProtection="1">
      <alignment horizontal="left" vertical="top" wrapText="1"/>
      <protection locked="0"/>
    </xf>
    <xf numFmtId="0" fontId="2" fillId="3" borderId="31" xfId="0" applyFont="1" applyFill="1" applyBorder="1" applyAlignment="1" applyProtection="1">
      <alignment horizontal="left" vertical="top" wrapText="1"/>
      <protection locked="0"/>
    </xf>
    <xf numFmtId="4" fontId="2" fillId="3" borderId="28" xfId="0" applyNumberFormat="1" applyFont="1" applyFill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>
      <alignment horizontal="right" vertical="top"/>
    </xf>
    <xf numFmtId="0" fontId="1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top"/>
      <protection locked="0"/>
    </xf>
    <xf numFmtId="0" fontId="12" fillId="3" borderId="48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3" fillId="3" borderId="44" xfId="0" applyFont="1" applyFill="1" applyBorder="1" applyAlignment="1" applyProtection="1">
      <alignment horizontal="left" vertical="top"/>
      <protection locked="0"/>
    </xf>
    <xf numFmtId="0" fontId="13" fillId="3" borderId="46" xfId="0" applyFont="1" applyFill="1" applyBorder="1" applyAlignment="1" applyProtection="1">
      <alignment horizontal="left" vertical="top" wrapText="1"/>
      <protection locked="0"/>
    </xf>
    <xf numFmtId="0" fontId="7" fillId="3" borderId="46" xfId="0" applyFont="1" applyFill="1" applyBorder="1" applyAlignment="1" applyProtection="1">
      <alignment horizontal="left" vertical="top"/>
      <protection locked="0"/>
    </xf>
    <xf numFmtId="0" fontId="12" fillId="3" borderId="47" xfId="0" applyFont="1" applyFill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2" fillId="3" borderId="41" xfId="0" applyFont="1" applyFill="1" applyBorder="1" applyAlignment="1" applyProtection="1">
      <alignment horizontal="left" vertical="top" wrapText="1"/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wrapText="1"/>
    </xf>
    <xf numFmtId="0" fontId="6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44"/>
  <sheetViews>
    <sheetView tabSelected="1" topLeftCell="A22" workbookViewId="0">
      <selection activeCell="K33" sqref="K33:X33"/>
    </sheetView>
  </sheetViews>
  <sheetFormatPr defaultColWidth="10.42578125" defaultRowHeight="11.4" customHeight="1" x14ac:dyDescent="0.2"/>
  <cols>
    <col min="1" max="1" width="8.7109375" style="1" customWidth="1"/>
    <col min="2" max="2" width="18.85546875" style="1" customWidth="1"/>
    <col min="3" max="3" width="15" style="1" customWidth="1"/>
    <col min="4" max="4" width="19.7109375" style="1" customWidth="1"/>
    <col min="5" max="5" width="19.28515625" style="1" customWidth="1"/>
    <col min="6" max="6" width="22.42578125" style="1" customWidth="1"/>
    <col min="7" max="7" width="16.28515625" style="1" customWidth="1"/>
    <col min="8" max="8" width="10.42578125" style="1" customWidth="1"/>
    <col min="9" max="9" width="20.42578125" style="1" customWidth="1"/>
    <col min="10" max="10" width="26.7109375" style="1" customWidth="1"/>
    <col min="11" max="11" width="43.140625" style="1" customWidth="1"/>
    <col min="12" max="13" width="8.42578125" style="1" hidden="1" customWidth="1"/>
    <col min="14" max="14" width="8.42578125" style="1" customWidth="1"/>
    <col min="15" max="15" width="14" style="1" customWidth="1"/>
    <col min="16" max="19" width="19.85546875" style="1" customWidth="1"/>
    <col min="20" max="20" width="17.28515625" style="1" hidden="1" customWidth="1"/>
    <col min="21" max="21" width="10.42578125" style="1" hidden="1" customWidth="1"/>
    <col min="22" max="22" width="16.140625" style="1" customWidth="1"/>
    <col min="23" max="24" width="10.42578125" style="1" customWidth="1"/>
  </cols>
  <sheetData>
    <row r="1" spans="1:24" ht="12.9" customHeight="1" x14ac:dyDescent="0.25">
      <c r="A1" s="82" t="s">
        <v>0</v>
      </c>
      <c r="B1" s="82"/>
      <c r="C1" s="82"/>
      <c r="D1" s="82"/>
      <c r="E1" s="82"/>
      <c r="K1" s="2" t="s">
        <v>1</v>
      </c>
      <c r="N1" s="2" t="s">
        <v>2</v>
      </c>
    </row>
    <row r="2" spans="1:24" ht="12.9" customHeight="1" x14ac:dyDescent="0.25">
      <c r="A2" s="82" t="s">
        <v>3</v>
      </c>
      <c r="B2" s="82"/>
      <c r="K2" s="2" t="s">
        <v>4</v>
      </c>
      <c r="N2" s="2" t="s">
        <v>5</v>
      </c>
    </row>
    <row r="3" spans="1:24" s="1" customFormat="1" ht="39.9" customHeight="1" x14ac:dyDescent="0.25">
      <c r="A3" s="82" t="s">
        <v>6</v>
      </c>
      <c r="B3" s="82"/>
      <c r="C3" s="82"/>
      <c r="D3" s="82"/>
      <c r="E3" s="82"/>
      <c r="F3" s="82"/>
      <c r="I3" s="3" t="s">
        <v>7</v>
      </c>
      <c r="J3" s="51" t="s">
        <v>8</v>
      </c>
      <c r="N3" s="2" t="s">
        <v>9</v>
      </c>
      <c r="Q3" s="83" t="s">
        <v>10</v>
      </c>
      <c r="R3" s="84"/>
      <c r="S3" s="84"/>
      <c r="T3" s="84"/>
      <c r="U3" s="84"/>
      <c r="V3" s="84"/>
      <c r="W3" s="84"/>
      <c r="X3" s="84"/>
    </row>
    <row r="4" spans="1:24" ht="11.1" customHeight="1" x14ac:dyDescent="0.2">
      <c r="N4" s="2" t="s">
        <v>8</v>
      </c>
    </row>
    <row r="5" spans="1:24" ht="12.9" customHeight="1" x14ac:dyDescent="0.25">
      <c r="A5" s="4"/>
      <c r="B5" s="5"/>
      <c r="C5" s="85" t="s">
        <v>11</v>
      </c>
      <c r="D5" s="85"/>
      <c r="E5" s="85"/>
      <c r="F5" s="85"/>
      <c r="G5" s="85"/>
      <c r="H5" s="85"/>
      <c r="I5" s="85"/>
      <c r="J5" s="85"/>
      <c r="K5" s="85"/>
      <c r="L5" s="52"/>
      <c r="N5" s="86" t="s">
        <v>12</v>
      </c>
      <c r="O5" s="86"/>
      <c r="P5" s="91" t="s">
        <v>13</v>
      </c>
      <c r="Q5" s="91"/>
      <c r="R5" s="91"/>
      <c r="S5" s="91"/>
      <c r="T5" s="91"/>
      <c r="U5" s="91"/>
      <c r="V5" s="91"/>
      <c r="W5" s="91"/>
      <c r="X5" s="91"/>
    </row>
    <row r="6" spans="1:24" ht="12.9" customHeight="1" x14ac:dyDescent="0.25">
      <c r="A6" s="6" t="s">
        <v>14</v>
      </c>
      <c r="B6" s="7"/>
      <c r="C6" s="8" t="s">
        <v>15</v>
      </c>
      <c r="D6" s="53" t="s">
        <v>16</v>
      </c>
      <c r="E6" s="9" t="s">
        <v>17</v>
      </c>
      <c r="F6" s="53" t="s">
        <v>18</v>
      </c>
      <c r="G6" s="8" t="s">
        <v>19</v>
      </c>
      <c r="H6" s="94" t="s">
        <v>20</v>
      </c>
      <c r="I6" s="94"/>
      <c r="J6" s="94"/>
      <c r="K6" s="94"/>
      <c r="L6" s="54"/>
      <c r="N6" s="87"/>
      <c r="O6" s="88"/>
      <c r="P6" s="92"/>
      <c r="Q6" s="93"/>
      <c r="R6" s="93"/>
      <c r="S6" s="93"/>
      <c r="T6" s="93"/>
      <c r="U6" s="93"/>
      <c r="V6" s="93"/>
      <c r="W6" s="93"/>
      <c r="X6" s="93"/>
    </row>
    <row r="7" spans="1:24" ht="12.9" customHeight="1" x14ac:dyDescent="0.25">
      <c r="A7" s="95" t="s">
        <v>21</v>
      </c>
      <c r="B7" s="95"/>
      <c r="C7" s="96" t="s">
        <v>22</v>
      </c>
      <c r="D7" s="96"/>
      <c r="E7" s="96"/>
      <c r="F7" s="96"/>
      <c r="G7" s="96"/>
      <c r="H7" s="96"/>
      <c r="I7" s="96"/>
      <c r="J7" s="96"/>
      <c r="K7" s="96"/>
      <c r="N7" s="89"/>
      <c r="O7" s="90"/>
      <c r="P7" s="92"/>
      <c r="Q7" s="93"/>
      <c r="R7" s="93"/>
      <c r="S7" s="93"/>
      <c r="T7" s="93"/>
      <c r="U7" s="93"/>
      <c r="V7" s="93"/>
      <c r="W7" s="93"/>
      <c r="X7" s="93"/>
    </row>
    <row r="8" spans="1:24" ht="11.1" customHeight="1" x14ac:dyDescent="0.2"/>
    <row r="9" spans="1:24" ht="24.9" customHeight="1" x14ac:dyDescent="0.2">
      <c r="A9" s="78" t="s">
        <v>23</v>
      </c>
      <c r="B9" s="80" t="s">
        <v>24</v>
      </c>
      <c r="C9" s="70" t="s">
        <v>25</v>
      </c>
      <c r="D9" s="80" t="s">
        <v>26</v>
      </c>
      <c r="E9" s="70" t="s">
        <v>27</v>
      </c>
      <c r="F9" s="70" t="s">
        <v>28</v>
      </c>
      <c r="G9" s="70" t="s">
        <v>29</v>
      </c>
      <c r="H9" s="70" t="s">
        <v>30</v>
      </c>
      <c r="I9" s="70" t="s">
        <v>31</v>
      </c>
      <c r="J9" s="77" t="s">
        <v>32</v>
      </c>
      <c r="K9" s="74" t="s">
        <v>33</v>
      </c>
      <c r="L9" s="74"/>
      <c r="M9" s="74"/>
      <c r="N9" s="70" t="s">
        <v>34</v>
      </c>
      <c r="O9" s="70" t="s">
        <v>35</v>
      </c>
      <c r="P9" s="70" t="s">
        <v>36</v>
      </c>
      <c r="Q9" s="70" t="s">
        <v>37</v>
      </c>
      <c r="R9" s="70" t="s">
        <v>38</v>
      </c>
      <c r="S9" s="70" t="s">
        <v>39</v>
      </c>
      <c r="T9" s="70" t="s">
        <v>40</v>
      </c>
      <c r="V9" s="72" t="s">
        <v>41</v>
      </c>
      <c r="W9" s="72"/>
      <c r="X9" s="72"/>
    </row>
    <row r="10" spans="1:24" ht="24.9" customHeight="1" x14ac:dyDescent="0.2">
      <c r="A10" s="79"/>
      <c r="B10" s="81"/>
      <c r="C10" s="71"/>
      <c r="D10" s="81"/>
      <c r="E10" s="71"/>
      <c r="F10" s="71"/>
      <c r="G10" s="71"/>
      <c r="H10" s="71"/>
      <c r="I10" s="71"/>
      <c r="J10" s="75"/>
      <c r="K10" s="75"/>
      <c r="L10" s="76"/>
      <c r="M10" s="76"/>
      <c r="N10" s="71"/>
      <c r="O10" s="71"/>
      <c r="P10" s="71"/>
      <c r="Q10" s="71"/>
      <c r="R10" s="71"/>
      <c r="S10" s="71"/>
      <c r="T10" s="71"/>
      <c r="V10" s="10" t="s">
        <v>42</v>
      </c>
      <c r="W10" s="11" t="s">
        <v>43</v>
      </c>
      <c r="X10" s="12" t="s">
        <v>44</v>
      </c>
    </row>
    <row r="11" spans="1:24" ht="11.1" customHeight="1" x14ac:dyDescent="0.2">
      <c r="A11" s="13" t="s">
        <v>45</v>
      </c>
      <c r="B11" s="14" t="s">
        <v>46</v>
      </c>
      <c r="C11" s="14" t="s">
        <v>47</v>
      </c>
      <c r="D11" s="14" t="s">
        <v>48</v>
      </c>
      <c r="E11" s="14" t="s">
        <v>49</v>
      </c>
      <c r="F11" s="14" t="s">
        <v>50</v>
      </c>
      <c r="G11" s="14" t="s">
        <v>51</v>
      </c>
      <c r="H11" s="14" t="s">
        <v>52</v>
      </c>
      <c r="I11" s="14" t="s">
        <v>53</v>
      </c>
      <c r="J11" s="15" t="s">
        <v>54</v>
      </c>
      <c r="K11" s="15" t="s">
        <v>55</v>
      </c>
      <c r="L11" s="16" t="s">
        <v>55</v>
      </c>
      <c r="M11" s="16" t="s">
        <v>56</v>
      </c>
      <c r="N11" s="14" t="s">
        <v>56</v>
      </c>
      <c r="O11" s="13" t="s">
        <v>57</v>
      </c>
      <c r="P11" s="13" t="s">
        <v>58</v>
      </c>
      <c r="Q11" s="13" t="s">
        <v>59</v>
      </c>
      <c r="R11" s="13" t="s">
        <v>60</v>
      </c>
      <c r="S11" s="13" t="s">
        <v>61</v>
      </c>
      <c r="T11" s="17" t="s">
        <v>62</v>
      </c>
      <c r="V11" s="14" t="s">
        <v>63</v>
      </c>
      <c r="W11" s="13" t="s">
        <v>62</v>
      </c>
      <c r="X11" s="14" t="s">
        <v>64</v>
      </c>
    </row>
    <row r="12" spans="1:24" ht="51" customHeight="1" x14ac:dyDescent="0.2">
      <c r="A12" s="18">
        <v>1</v>
      </c>
      <c r="B12" s="19" t="s">
        <v>65</v>
      </c>
      <c r="C12" s="20" t="s">
        <v>66</v>
      </c>
      <c r="D12" s="19" t="s">
        <v>67</v>
      </c>
      <c r="E12" s="19" t="s">
        <v>68</v>
      </c>
      <c r="F12" s="19" t="s">
        <v>69</v>
      </c>
      <c r="G12" s="19" t="s">
        <v>70</v>
      </c>
      <c r="H12" s="19"/>
      <c r="I12" s="19"/>
      <c r="J12" s="21" t="s">
        <v>22</v>
      </c>
      <c r="K12" s="55"/>
      <c r="L12" s="56"/>
      <c r="M12" s="56"/>
      <c r="N12" s="19" t="s">
        <v>71</v>
      </c>
      <c r="O12" s="59">
        <v>1</v>
      </c>
      <c r="P12" s="59"/>
      <c r="Q12" s="59">
        <f t="shared" ref="Q12:Q19" si="0">R12-P12</f>
        <v>0</v>
      </c>
      <c r="R12" s="59">
        <f t="shared" ref="R12:R19" si="1">P12*1.2</f>
        <v>0</v>
      </c>
      <c r="S12" s="59">
        <f t="shared" ref="S12:S19" si="2">R12*O12</f>
        <v>0</v>
      </c>
      <c r="T12" s="57"/>
      <c r="U12" s="1" t="s">
        <v>72</v>
      </c>
      <c r="V12" s="57"/>
      <c r="W12" s="57"/>
      <c r="X12" s="58"/>
    </row>
    <row r="13" spans="1:24" ht="51" customHeight="1" x14ac:dyDescent="0.2">
      <c r="A13" s="18">
        <v>2</v>
      </c>
      <c r="B13" s="19" t="s">
        <v>65</v>
      </c>
      <c r="C13" s="20" t="s">
        <v>66</v>
      </c>
      <c r="D13" s="19" t="s">
        <v>67</v>
      </c>
      <c r="E13" s="19" t="s">
        <v>68</v>
      </c>
      <c r="F13" s="19" t="s">
        <v>73</v>
      </c>
      <c r="G13" s="19" t="s">
        <v>74</v>
      </c>
      <c r="H13" s="19"/>
      <c r="I13" s="19"/>
      <c r="J13" s="21" t="s">
        <v>22</v>
      </c>
      <c r="K13" s="55"/>
      <c r="L13" s="56"/>
      <c r="M13" s="56"/>
      <c r="N13" s="19" t="s">
        <v>71</v>
      </c>
      <c r="O13" s="59">
        <v>1</v>
      </c>
      <c r="P13" s="59"/>
      <c r="Q13" s="59">
        <f t="shared" si="0"/>
        <v>0</v>
      </c>
      <c r="R13" s="59">
        <f t="shared" si="1"/>
        <v>0</v>
      </c>
      <c r="S13" s="59">
        <f t="shared" si="2"/>
        <v>0</v>
      </c>
      <c r="T13" s="57"/>
      <c r="U13" s="1" t="s">
        <v>75</v>
      </c>
      <c r="V13" s="57"/>
      <c r="W13" s="57"/>
      <c r="X13" s="58"/>
    </row>
    <row r="14" spans="1:24" ht="51" customHeight="1" x14ac:dyDescent="0.2">
      <c r="A14" s="18">
        <v>3</v>
      </c>
      <c r="B14" s="19" t="s">
        <v>65</v>
      </c>
      <c r="C14" s="20" t="s">
        <v>66</v>
      </c>
      <c r="D14" s="19" t="s">
        <v>67</v>
      </c>
      <c r="E14" s="19" t="s">
        <v>68</v>
      </c>
      <c r="F14" s="19" t="s">
        <v>76</v>
      </c>
      <c r="G14" s="19" t="s">
        <v>77</v>
      </c>
      <c r="H14" s="19"/>
      <c r="I14" s="19"/>
      <c r="J14" s="21" t="s">
        <v>22</v>
      </c>
      <c r="K14" s="55"/>
      <c r="L14" s="56"/>
      <c r="M14" s="56"/>
      <c r="N14" s="19" t="s">
        <v>71</v>
      </c>
      <c r="O14" s="59">
        <v>1</v>
      </c>
      <c r="P14" s="59"/>
      <c r="Q14" s="59">
        <f t="shared" si="0"/>
        <v>0</v>
      </c>
      <c r="R14" s="59">
        <f t="shared" si="1"/>
        <v>0</v>
      </c>
      <c r="S14" s="59">
        <f t="shared" si="2"/>
        <v>0</v>
      </c>
      <c r="T14" s="57"/>
      <c r="U14" s="1" t="s">
        <v>78</v>
      </c>
      <c r="V14" s="57"/>
      <c r="W14" s="57"/>
      <c r="X14" s="58"/>
    </row>
    <row r="15" spans="1:24" ht="56.1" customHeight="1" x14ac:dyDescent="0.2">
      <c r="A15" s="18">
        <v>4</v>
      </c>
      <c r="B15" s="19" t="s">
        <v>79</v>
      </c>
      <c r="C15" s="20" t="s">
        <v>80</v>
      </c>
      <c r="D15" s="19" t="s">
        <v>81</v>
      </c>
      <c r="E15" s="19" t="s">
        <v>82</v>
      </c>
      <c r="F15" s="19" t="s">
        <v>76</v>
      </c>
      <c r="G15" s="19" t="s">
        <v>77</v>
      </c>
      <c r="H15" s="19"/>
      <c r="I15" s="19"/>
      <c r="J15" s="21" t="s">
        <v>22</v>
      </c>
      <c r="K15" s="55"/>
      <c r="L15" s="56"/>
      <c r="M15" s="56"/>
      <c r="N15" s="19" t="s">
        <v>71</v>
      </c>
      <c r="O15" s="59">
        <v>1</v>
      </c>
      <c r="P15" s="59"/>
      <c r="Q15" s="59">
        <f t="shared" si="0"/>
        <v>0</v>
      </c>
      <c r="R15" s="59">
        <f t="shared" si="1"/>
        <v>0</v>
      </c>
      <c r="S15" s="59">
        <f t="shared" si="2"/>
        <v>0</v>
      </c>
      <c r="T15" s="57"/>
      <c r="U15" s="1" t="s">
        <v>83</v>
      </c>
      <c r="V15" s="57"/>
      <c r="W15" s="57"/>
      <c r="X15" s="58"/>
    </row>
    <row r="16" spans="1:24" ht="56.1" customHeight="1" x14ac:dyDescent="0.2">
      <c r="A16" s="18">
        <v>5</v>
      </c>
      <c r="B16" s="19" t="s">
        <v>79</v>
      </c>
      <c r="C16" s="20" t="s">
        <v>80</v>
      </c>
      <c r="D16" s="19" t="s">
        <v>81</v>
      </c>
      <c r="E16" s="19" t="s">
        <v>82</v>
      </c>
      <c r="F16" s="19" t="s">
        <v>69</v>
      </c>
      <c r="G16" s="19" t="s">
        <v>70</v>
      </c>
      <c r="H16" s="19"/>
      <c r="I16" s="19"/>
      <c r="J16" s="21" t="s">
        <v>22</v>
      </c>
      <c r="K16" s="55"/>
      <c r="L16" s="56"/>
      <c r="M16" s="56"/>
      <c r="N16" s="19" t="s">
        <v>71</v>
      </c>
      <c r="O16" s="59">
        <v>1</v>
      </c>
      <c r="P16" s="59"/>
      <c r="Q16" s="59">
        <f t="shared" si="0"/>
        <v>0</v>
      </c>
      <c r="R16" s="59">
        <f t="shared" si="1"/>
        <v>0</v>
      </c>
      <c r="S16" s="59">
        <f t="shared" si="2"/>
        <v>0</v>
      </c>
      <c r="T16" s="57"/>
      <c r="U16" s="1" t="s">
        <v>84</v>
      </c>
      <c r="V16" s="57"/>
      <c r="W16" s="57"/>
      <c r="X16" s="58"/>
    </row>
    <row r="17" spans="1:24" ht="56.1" customHeight="1" x14ac:dyDescent="0.2">
      <c r="A17" s="18">
        <v>6</v>
      </c>
      <c r="B17" s="19" t="s">
        <v>79</v>
      </c>
      <c r="C17" s="20" t="s">
        <v>80</v>
      </c>
      <c r="D17" s="19" t="s">
        <v>81</v>
      </c>
      <c r="E17" s="19" t="s">
        <v>82</v>
      </c>
      <c r="F17" s="19" t="s">
        <v>73</v>
      </c>
      <c r="G17" s="19" t="s">
        <v>74</v>
      </c>
      <c r="H17" s="19"/>
      <c r="I17" s="19"/>
      <c r="J17" s="21" t="s">
        <v>22</v>
      </c>
      <c r="K17" s="55"/>
      <c r="L17" s="56"/>
      <c r="M17" s="56"/>
      <c r="N17" s="19" t="s">
        <v>71</v>
      </c>
      <c r="O17" s="59">
        <v>1</v>
      </c>
      <c r="P17" s="59"/>
      <c r="Q17" s="59">
        <f t="shared" si="0"/>
        <v>0</v>
      </c>
      <c r="R17" s="59">
        <f t="shared" si="1"/>
        <v>0</v>
      </c>
      <c r="S17" s="59">
        <f t="shared" si="2"/>
        <v>0</v>
      </c>
      <c r="T17" s="57"/>
      <c r="U17" s="1" t="s">
        <v>85</v>
      </c>
      <c r="V17" s="57"/>
      <c r="W17" s="57"/>
      <c r="X17" s="58"/>
    </row>
    <row r="18" spans="1:24" ht="51" customHeight="1" x14ac:dyDescent="0.2">
      <c r="A18" s="18">
        <v>7</v>
      </c>
      <c r="B18" s="19" t="s">
        <v>86</v>
      </c>
      <c r="C18" s="20" t="s">
        <v>66</v>
      </c>
      <c r="D18" s="19" t="s">
        <v>87</v>
      </c>
      <c r="E18" s="19" t="s">
        <v>88</v>
      </c>
      <c r="F18" s="19" t="s">
        <v>69</v>
      </c>
      <c r="G18" s="19" t="s">
        <v>70</v>
      </c>
      <c r="H18" s="19"/>
      <c r="I18" s="19"/>
      <c r="J18" s="21" t="s">
        <v>22</v>
      </c>
      <c r="K18" s="55"/>
      <c r="L18" s="56"/>
      <c r="M18" s="56"/>
      <c r="N18" s="19" t="s">
        <v>71</v>
      </c>
      <c r="O18" s="59">
        <v>12</v>
      </c>
      <c r="P18" s="59"/>
      <c r="Q18" s="59">
        <f t="shared" si="0"/>
        <v>0</v>
      </c>
      <c r="R18" s="59">
        <f t="shared" si="1"/>
        <v>0</v>
      </c>
      <c r="S18" s="59">
        <f t="shared" si="2"/>
        <v>0</v>
      </c>
      <c r="T18" s="57"/>
      <c r="U18" s="1" t="s">
        <v>89</v>
      </c>
      <c r="V18" s="57"/>
      <c r="W18" s="57"/>
      <c r="X18" s="58"/>
    </row>
    <row r="19" spans="1:24" ht="51" customHeight="1" x14ac:dyDescent="0.2">
      <c r="A19" s="18">
        <v>8</v>
      </c>
      <c r="B19" s="19" t="s">
        <v>86</v>
      </c>
      <c r="C19" s="20" t="s">
        <v>66</v>
      </c>
      <c r="D19" s="19" t="s">
        <v>87</v>
      </c>
      <c r="E19" s="19" t="s">
        <v>88</v>
      </c>
      <c r="F19" s="19" t="s">
        <v>73</v>
      </c>
      <c r="G19" s="19" t="s">
        <v>74</v>
      </c>
      <c r="H19" s="19"/>
      <c r="I19" s="19"/>
      <c r="J19" s="21" t="s">
        <v>22</v>
      </c>
      <c r="K19" s="55"/>
      <c r="L19" s="56"/>
      <c r="M19" s="56"/>
      <c r="N19" s="19" t="s">
        <v>71</v>
      </c>
      <c r="O19" s="59">
        <v>20</v>
      </c>
      <c r="P19" s="59"/>
      <c r="Q19" s="59">
        <f t="shared" si="0"/>
        <v>0</v>
      </c>
      <c r="R19" s="59">
        <f t="shared" si="1"/>
        <v>0</v>
      </c>
      <c r="S19" s="59">
        <f t="shared" si="2"/>
        <v>0</v>
      </c>
      <c r="T19" s="57"/>
      <c r="U19" s="1" t="s">
        <v>90</v>
      </c>
      <c r="V19" s="57"/>
      <c r="W19" s="57"/>
      <c r="X19" s="58"/>
    </row>
    <row r="20" spans="1:24" s="1" customFormat="1" ht="17.100000000000001" customHeight="1" x14ac:dyDescent="0.2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25" t="s">
        <v>91</v>
      </c>
      <c r="O20" s="26">
        <f>SUM(O12:O19)</f>
        <v>38</v>
      </c>
      <c r="P20" s="27"/>
      <c r="Q20" s="27"/>
      <c r="R20" s="25" t="s">
        <v>91</v>
      </c>
      <c r="S20" s="60">
        <f>SUM(S12:S19)</f>
        <v>0</v>
      </c>
      <c r="T20" s="25"/>
      <c r="V20" s="28"/>
      <c r="W20" s="28"/>
      <c r="X20" s="29"/>
    </row>
    <row r="21" spans="1:24" ht="24.9" customHeight="1" x14ac:dyDescent="0.2">
      <c r="A21" s="30" t="s">
        <v>92</v>
      </c>
    </row>
    <row r="22" spans="1:24" ht="15.9" customHeight="1" x14ac:dyDescent="0.2">
      <c r="A22" s="31" t="s">
        <v>93</v>
      </c>
    </row>
    <row r="23" spans="1:24" ht="15.9" customHeight="1" x14ac:dyDescent="0.2"/>
    <row r="24" spans="1:24" ht="11.1" customHeight="1" x14ac:dyDescent="0.2">
      <c r="A24" s="32" t="s">
        <v>94</v>
      </c>
    </row>
    <row r="25" spans="1:24" ht="18.899999999999999" customHeight="1" x14ac:dyDescent="0.3">
      <c r="A25" s="33" t="s">
        <v>95</v>
      </c>
    </row>
    <row r="26" spans="1:24" ht="12.9" customHeight="1" x14ac:dyDescent="0.2"/>
    <row r="27" spans="1:24" ht="12.9" customHeight="1" x14ac:dyDescent="0.2">
      <c r="A27" s="34" t="s">
        <v>45</v>
      </c>
      <c r="B27" s="35"/>
      <c r="C27" s="35" t="s">
        <v>96</v>
      </c>
      <c r="D27" s="36"/>
      <c r="E27" s="36"/>
      <c r="F27" s="36"/>
      <c r="G27" s="36"/>
      <c r="H27" s="36"/>
      <c r="I27" s="37"/>
      <c r="J27" s="38"/>
      <c r="K27" s="73" t="s">
        <v>97</v>
      </c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2.9" customHeight="1" x14ac:dyDescent="0.2">
      <c r="A28" s="39" t="s">
        <v>46</v>
      </c>
      <c r="B28" s="40"/>
      <c r="C28" s="40" t="s">
        <v>98</v>
      </c>
      <c r="D28" s="41"/>
      <c r="E28" s="41"/>
      <c r="F28" s="41"/>
      <c r="G28" s="41"/>
      <c r="H28" s="41"/>
      <c r="I28" s="42"/>
      <c r="K28" s="66" t="s">
        <v>22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1:24" ht="101.1" customHeight="1" x14ac:dyDescent="0.2">
      <c r="A29" s="39" t="s">
        <v>47</v>
      </c>
      <c r="B29" s="40"/>
      <c r="C29" s="40" t="s">
        <v>25</v>
      </c>
      <c r="D29" s="41"/>
      <c r="E29" s="41"/>
      <c r="F29" s="41"/>
      <c r="G29" s="41"/>
      <c r="H29" s="41"/>
      <c r="I29" s="42"/>
      <c r="J29" s="43"/>
      <c r="K29" s="67" t="s">
        <v>99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ht="12.9" customHeight="1" x14ac:dyDescent="0.2">
      <c r="A30" s="39" t="s">
        <v>48</v>
      </c>
      <c r="B30" s="40"/>
      <c r="C30" s="40" t="s">
        <v>100</v>
      </c>
      <c r="D30" s="41"/>
      <c r="E30" s="41"/>
      <c r="F30" s="41"/>
      <c r="G30" s="41"/>
      <c r="H30" s="41"/>
      <c r="I30" s="42"/>
      <c r="J30" s="43"/>
      <c r="K30" s="68" t="s">
        <v>101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</row>
    <row r="31" spans="1:24" ht="12.9" customHeight="1" x14ac:dyDescent="0.2">
      <c r="A31" s="39" t="s">
        <v>49</v>
      </c>
      <c r="B31" s="40"/>
      <c r="C31" s="40" t="s">
        <v>102</v>
      </c>
      <c r="D31" s="41"/>
      <c r="E31" s="41"/>
      <c r="F31" s="41"/>
      <c r="G31" s="41"/>
      <c r="H31" s="41"/>
      <c r="I31" s="42"/>
      <c r="J31" s="43"/>
      <c r="K31" s="65" t="s">
        <v>103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 ht="12.9" customHeight="1" x14ac:dyDescent="0.2">
      <c r="A32" s="39" t="s">
        <v>104</v>
      </c>
      <c r="B32" s="40"/>
      <c r="C32" s="40" t="s">
        <v>105</v>
      </c>
      <c r="D32" s="41"/>
      <c r="E32" s="41"/>
      <c r="F32" s="41"/>
      <c r="G32" s="41"/>
      <c r="H32" s="41"/>
      <c r="I32" s="42"/>
      <c r="J32" s="43"/>
      <c r="K32" s="69" t="s">
        <v>97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</row>
    <row r="33" spans="1:24" ht="12.9" customHeight="1" x14ac:dyDescent="0.2">
      <c r="A33" s="39" t="s">
        <v>50</v>
      </c>
      <c r="B33" s="40"/>
      <c r="C33" s="40" t="s">
        <v>106</v>
      </c>
      <c r="D33" s="41"/>
      <c r="E33" s="41"/>
      <c r="F33" s="41"/>
      <c r="G33" s="41"/>
      <c r="H33" s="41"/>
      <c r="I33" s="42"/>
      <c r="J33" s="43"/>
      <c r="K33" s="63" t="s">
        <v>107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1:24" ht="12.9" customHeight="1" x14ac:dyDescent="0.2">
      <c r="A34" s="39" t="s">
        <v>51</v>
      </c>
      <c r="B34" s="40"/>
      <c r="C34" s="40" t="s">
        <v>108</v>
      </c>
      <c r="D34" s="41"/>
      <c r="E34" s="41"/>
      <c r="F34" s="41"/>
      <c r="G34" s="41"/>
      <c r="H34" s="41"/>
      <c r="I34" s="42"/>
      <c r="J34" s="43"/>
      <c r="K34" s="64" t="s">
        <v>97</v>
      </c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ht="12.9" customHeight="1" x14ac:dyDescent="0.2">
      <c r="A35" s="39" t="s">
        <v>52</v>
      </c>
      <c r="B35" s="40"/>
      <c r="C35" s="40" t="s">
        <v>109</v>
      </c>
      <c r="D35" s="41"/>
      <c r="E35" s="41"/>
      <c r="F35" s="41"/>
      <c r="G35" s="41"/>
      <c r="H35" s="41"/>
      <c r="I35" s="42"/>
      <c r="J35" s="43"/>
      <c r="K35" s="65" t="s">
        <v>110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ht="12.9" customHeight="1" x14ac:dyDescent="0.2">
      <c r="A36" s="39" t="s">
        <v>53</v>
      </c>
      <c r="B36" s="40"/>
      <c r="C36" s="40" t="s">
        <v>111</v>
      </c>
      <c r="D36" s="41"/>
      <c r="E36" s="41"/>
      <c r="F36" s="41"/>
      <c r="G36" s="41"/>
      <c r="H36" s="41"/>
      <c r="I36" s="42"/>
      <c r="J36" s="43"/>
      <c r="K36" s="64" t="s">
        <v>112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2.9" customHeight="1" x14ac:dyDescent="0.2">
      <c r="A37" s="39" t="s">
        <v>54</v>
      </c>
      <c r="B37" s="40"/>
      <c r="C37" s="40" t="s">
        <v>113</v>
      </c>
      <c r="D37" s="41"/>
      <c r="E37" s="41"/>
      <c r="F37" s="41"/>
      <c r="G37" s="41"/>
      <c r="H37" s="41"/>
      <c r="I37" s="42"/>
      <c r="J37" s="43"/>
      <c r="K37" s="64" t="s">
        <v>97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2.9" customHeight="1" x14ac:dyDescent="0.2">
      <c r="A38" s="44" t="s">
        <v>55</v>
      </c>
      <c r="B38" s="45"/>
      <c r="C38" s="45" t="s">
        <v>114</v>
      </c>
      <c r="D38" s="46"/>
      <c r="E38" s="46"/>
      <c r="F38" s="46"/>
      <c r="G38" s="46"/>
      <c r="H38" s="46"/>
      <c r="I38" s="47"/>
      <c r="J38" s="48"/>
      <c r="K38" s="61" t="s">
        <v>97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spans="1:24" ht="12.9" customHeight="1" x14ac:dyDescent="0.2"/>
    <row r="40" spans="1:24" ht="12.9" customHeight="1" x14ac:dyDescent="0.2">
      <c r="C40" s="49" t="s">
        <v>115</v>
      </c>
    </row>
    <row r="41" spans="1:24" ht="12.9" customHeight="1" x14ac:dyDescent="0.2"/>
    <row r="42" spans="1:24" ht="12.9" customHeight="1" x14ac:dyDescent="0.2">
      <c r="C42" s="62" t="s">
        <v>116</v>
      </c>
      <c r="D42" s="62"/>
      <c r="E42" s="62"/>
      <c r="F42" s="62"/>
    </row>
    <row r="43" spans="1:24" ht="12.9" customHeight="1" x14ac:dyDescent="0.2"/>
    <row r="44" spans="1:24" ht="12.9" customHeight="1" x14ac:dyDescent="0.2">
      <c r="F44" s="50" t="s">
        <v>117</v>
      </c>
    </row>
  </sheetData>
  <sheetProtection autoFilter="0"/>
  <autoFilter ref="A11:X11"/>
  <mergeCells count="42">
    <mergeCell ref="A1:E1"/>
    <mergeCell ref="A2:B2"/>
    <mergeCell ref="A3:F3"/>
    <mergeCell ref="Q3:X3"/>
    <mergeCell ref="C5:K5"/>
    <mergeCell ref="N5:O7"/>
    <mergeCell ref="P5:X7"/>
    <mergeCell ref="H6:K6"/>
    <mergeCell ref="A7:B7"/>
    <mergeCell ref="C7:K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R9:R10"/>
    <mergeCell ref="S9:S10"/>
    <mergeCell ref="T9:T10"/>
    <mergeCell ref="V9:X9"/>
    <mergeCell ref="K27:X27"/>
    <mergeCell ref="K9:M10"/>
    <mergeCell ref="N9:N10"/>
    <mergeCell ref="O9:O10"/>
    <mergeCell ref="P9:P10"/>
    <mergeCell ref="Q9:Q10"/>
    <mergeCell ref="K28:X28"/>
    <mergeCell ref="K29:X29"/>
    <mergeCell ref="K30:X30"/>
    <mergeCell ref="K31:X31"/>
    <mergeCell ref="K32:X32"/>
    <mergeCell ref="K38:X38"/>
    <mergeCell ref="C42:F42"/>
    <mergeCell ref="K33:X33"/>
    <mergeCell ref="K34:X34"/>
    <mergeCell ref="K35:X35"/>
    <mergeCell ref="K36:X36"/>
    <mergeCell ref="K37:X37"/>
  </mergeCells>
  <dataValidations count="3">
    <dataValidation type="list" showErrorMessage="1" errorTitle="Ошибка ввода значения" error="Выберите значение из списка!" sqref="V12:V19">
      <formula1>Search</formula1>
    </dataValidation>
    <dataValidation type="whole" allowBlank="1" showErrorMessage="1" errorTitle="Ошибка ввода значения" error="Согласно регламенту, срок планирования поставки, установлен от 30 до 280 дней! Введите число не больше 365." sqref="W12:X19">
      <formula1>0</formula1>
      <formula2>366</formula2>
    </dataValidation>
    <dataValidation type="list" showErrorMessage="1" errorTitle="Ошибка ввода значения" error="Выберите значение из списка" sqref="J3">
      <formula1>Currency</formula1>
    </dataValidation>
  </dataValidations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TDSheet!Currency</vt:lpstr>
      <vt:lpstr>TDSheet!Search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Мухамедшина Татьяна Игоревна</cp:lastModifiedBy>
  <dcterms:modified xsi:type="dcterms:W3CDTF">2025-04-03T08:51:44Z</dcterms:modified>
</cp:coreProperties>
</file>