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lobal_1C_SVC\AppData\Local\Temp\v8_5FAD_17c3.tmp\"/>
    </mc:Choice>
  </mc:AlternateContent>
  <bookViews>
    <workbookView xWindow="0" yWindow="0" windowWidth="11400" windowHeight="5895"/>
  </bookViews>
  <sheets>
    <sheet name="TDSheet" sheetId="1" r:id="rId1"/>
  </sheets>
  <definedNames>
    <definedName name="_xlnm._FilterDatabase" localSheetId="0" hidden="1">TDSheet!$A$11:$X$11</definedName>
    <definedName name="Currency" localSheetId="0">TDSheet!$N$1:$N$4</definedName>
    <definedName name="Search" localSheetId="0">TDSheet!$K$1:$K$2</definedName>
  </definedNames>
  <calcPr calcId="162913" refMode="R1C1"/>
</workbook>
</file>

<file path=xl/calcChain.xml><?xml version="1.0" encoding="utf-8"?>
<calcChain xmlns="http://schemas.openxmlformats.org/spreadsheetml/2006/main">
  <c r="O25" i="1" l="1"/>
  <c r="S25" i="1"/>
  <c r="S24" i="1"/>
  <c r="R24" i="1"/>
  <c r="Q24" i="1"/>
  <c r="S23" i="1"/>
  <c r="R23" i="1"/>
  <c r="Q23" i="1"/>
  <c r="S22" i="1"/>
  <c r="R22" i="1"/>
  <c r="Q22" i="1"/>
  <c r="S21" i="1"/>
  <c r="R21" i="1"/>
  <c r="Q21" i="1"/>
  <c r="S20" i="1"/>
  <c r="R20" i="1"/>
  <c r="Q20" i="1"/>
  <c r="S19" i="1"/>
  <c r="R19" i="1"/>
  <c r="Q19" i="1"/>
  <c r="S18" i="1"/>
  <c r="R18" i="1"/>
  <c r="Q18" i="1"/>
  <c r="S17" i="1"/>
  <c r="R17" i="1"/>
  <c r="Q17" i="1"/>
  <c r="S16" i="1"/>
  <c r="R16" i="1"/>
  <c r="Q16" i="1"/>
  <c r="S15" i="1"/>
  <c r="R15" i="1"/>
  <c r="Q15" i="1"/>
  <c r="S14" i="1"/>
  <c r="R14" i="1"/>
  <c r="Q14" i="1"/>
  <c r="S13" i="1"/>
  <c r="R13" i="1"/>
  <c r="Q13" i="1"/>
  <c r="S12" i="1"/>
  <c r="R12" i="1"/>
  <c r="Q12" i="1" s="1"/>
</calcChain>
</file>

<file path=xl/sharedStrings.xml><?xml version="1.0" encoding="utf-8"?>
<sst xmlns="http://schemas.openxmlformats.org/spreadsheetml/2006/main" count="234" uniqueCount="144">
  <si>
    <t>Лот № 00000008138 от 20.02.2025 Наименование: ЗИП к ЛБУ ЛЗК</t>
  </si>
  <si>
    <t>С даты подписания спецификации</t>
  </si>
  <si>
    <t>CNY</t>
  </si>
  <si>
    <t>Срок приёма оферт:</t>
  </si>
  <si>
    <t>С даты внесения предоплаты</t>
  </si>
  <si>
    <t>USD</t>
  </si>
  <si>
    <t>Коммерческое предложение на поставку ___________________________</t>
  </si>
  <si>
    <t>Валюта</t>
  </si>
  <si>
    <t>РУБ</t>
  </si>
  <si>
    <t>EUR</t>
  </si>
  <si>
    <t>"_____"____________ 2 025 г. Исх. №_______</t>
  </si>
  <si>
    <t>Укажите в этой ячейке название организации, статус (производитель, дилер, посредник)</t>
  </si>
  <si>
    <t>Контактное лицо для проведения переговоров:</t>
  </si>
  <si>
    <t>ФИО полностью, Должность, E-mail, моб. № телефона
УКАЗЫВАЕТСЯ ВСЯ ИНФОРМАЦИЯ</t>
  </si>
  <si>
    <t>Продавец</t>
  </si>
  <si>
    <t>ИНН</t>
  </si>
  <si>
    <t>Укажите ИНН</t>
  </si>
  <si>
    <t>КПП</t>
  </si>
  <si>
    <t>Укажите КПП</t>
  </si>
  <si>
    <t>Адрес</t>
  </si>
  <si>
    <t>Укажите местонахождение (город)</t>
  </si>
  <si>
    <t>Покупатель:</t>
  </si>
  <si>
    <t>ООО "Нова Энергетические Услуги"</t>
  </si>
  <si>
    <t>№ п/п</t>
  </si>
  <si>
    <t>Заявка на поставку МТР</t>
  </si>
  <si>
    <t>Пункт назначения</t>
  </si>
  <si>
    <t>Срок поставки</t>
  </si>
  <si>
    <t>Этап</t>
  </si>
  <si>
    <t>Наименование продукции</t>
  </si>
  <si>
    <t>Номенклатурный код</t>
  </si>
  <si>
    <t xml:space="preserve"> ГОСТ/ТУ</t>
  </si>
  <si>
    <t>Дополнительные технические характеристики</t>
  </si>
  <si>
    <t>Примечание</t>
  </si>
  <si>
    <t>Наименование продукции (заполняется заявителем в случае предложения аналогов)</t>
  </si>
  <si>
    <t>Ед. изм.</t>
  </si>
  <si>
    <t>Кол-во</t>
  </si>
  <si>
    <t>Цена за ед. без НДС на условиях склад Покупателя</t>
  </si>
  <si>
    <t>НДС за ед.</t>
  </si>
  <si>
    <t>Цена за ед. c НДС на условиях склад Покупателя</t>
  </si>
  <si>
    <t>Сумма за ед. c НДС на условиях склад Покупателя</t>
  </si>
  <si>
    <t>Дата начала срока поставки</t>
  </si>
  <si>
    <t>Срок поставки, дней</t>
  </si>
  <si>
    <t>Момент</t>
  </si>
  <si>
    <t>От</t>
  </si>
  <si>
    <t>До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</si>
  <si>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</si>
  <si>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</si>
  <si>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</si>
  <si>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</si>
  <si>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</si>
  <si>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</si>
  <si>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</si>
  <si>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</si>
  <si>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</si>
  <si>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</si>
  <si>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</si>
  <si>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</si>
  <si>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</si>
  <si>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</si>
  <si>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</si>
  <si>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</si>
  <si>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</si>
  <si>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19</t>
  </si>
  <si>
    <t>18</t>
  </si>
  <si>
    <t>20</t>
  </si>
  <si>
    <t>Заявка на поставку МТР №18179ЦФ от 24.06.2024</t>
  </si>
  <si>
    <t>г. Архангельск, авто АТФ (ЯСПГ, ОГХК)</t>
  </si>
  <si>
    <t>25.12.2024</t>
  </si>
  <si>
    <t>ЯСПГ_ЗБС # ЮТГКМ # скв.6463 куст 46ЗБС</t>
  </si>
  <si>
    <t>Баллон резиновый 330H W31-20-906</t>
  </si>
  <si>
    <t>ЦБ000021880</t>
  </si>
  <si>
    <t>шт</t>
  </si>
  <si>
    <t>11fb2fb7-12e9-4426-a2f7-015010cc8de4</t>
  </si>
  <si>
    <t>Клапан пневматический QF509</t>
  </si>
  <si>
    <t>ЦБ000028952</t>
  </si>
  <si>
    <t>b71190b8-8d1a-4001-b684-5ffc9f71d2b4</t>
  </si>
  <si>
    <t>Колодка тормозная PZ40-01-05</t>
  </si>
  <si>
    <t>ЦБ000005667</t>
  </si>
  <si>
    <t>ZJ-40</t>
  </si>
  <si>
    <t>8bb570b9-40cb-4d3c-8fd4-8e8103491093</t>
  </si>
  <si>
    <t>Заявка на поставку МТР №18170ЦФ от 23.06.2024</t>
  </si>
  <si>
    <t>г. Тарко-Сале, БПО ООО "НЭУ", Центральный склад</t>
  </si>
  <si>
    <t>ЯСПГ # ЮТГКМ # скв.Ю302 куст 30</t>
  </si>
  <si>
    <t>Кольцо поршневое 1101-0450 ЛБУ 1500 АС-1</t>
  </si>
  <si>
    <t>ЦБ000013532</t>
  </si>
  <si>
    <t>b44fd17d-19bb-4283-b922-852bd9774053</t>
  </si>
  <si>
    <t>Заявка на поставку МТР №18181ЦФ от 24.06.2024</t>
  </si>
  <si>
    <t>31.12.2024</t>
  </si>
  <si>
    <t>ЯСПГ # ЮТГКМ # скв.Ю078 куст 7</t>
  </si>
  <si>
    <t>0d3448e0-f0f9-484f-8e6d-f5683f7fb019</t>
  </si>
  <si>
    <t>Манжета 2-032-1 ГОСТ 6678-72</t>
  </si>
  <si>
    <t>ЦБ000077498</t>
  </si>
  <si>
    <t>2df92879-69c8-4f90-8802-4f31a478f2bb</t>
  </si>
  <si>
    <t>Муфта привода лебедки JC28B</t>
  </si>
  <si>
    <t>ЦБ000052859</t>
  </si>
  <si>
    <t>17f733d7-23eb-478c-b87d-bb8c3c835685</t>
  </si>
  <si>
    <t>Заявка на поставку МТР №19180ЦФ от 14.09.2024</t>
  </si>
  <si>
    <t>АСПГ 1_Р # ГыданЛУ # скв.158ПО</t>
  </si>
  <si>
    <t>Распределитель РЭП-1-1-20</t>
  </si>
  <si>
    <t>ЦБ000013435</t>
  </si>
  <si>
    <t>7444bd9a-8ae6-4b49-a688-dce718fe6cb9</t>
  </si>
  <si>
    <t>Заявка на поставку МТР №18158 от 23.06.2024</t>
  </si>
  <si>
    <t>15.01.2025</t>
  </si>
  <si>
    <t>ЯСПГ # ЮТГКМ # скв.Ю307 куст 30</t>
  </si>
  <si>
    <t>4c7c9dbb-0307-4173-b45d-7539b8375ccc</t>
  </si>
  <si>
    <t>Ролик УТК лебедки ZJ-28B Д 200 L-50</t>
  </si>
  <si>
    <t>ЦБ000044837</t>
  </si>
  <si>
    <t>33753b79-cbbb-4aa0-a897-c7dd9469cae7</t>
  </si>
  <si>
    <t>Супорт тормоза в сборе закрытый PZ40-01-00</t>
  </si>
  <si>
    <t>ЦБ000005628</t>
  </si>
  <si>
    <t>0cecf0ef-8480-4ad8-a489-f0ac79d67061</t>
  </si>
  <si>
    <t>Суппорт тормоза в сборе PZ40-02-00</t>
  </si>
  <si>
    <t>ЦБ000008721</t>
  </si>
  <si>
    <t>2aac30d4-c5fd-474f-9bbf-2372118c6e23</t>
  </si>
  <si>
    <t>Тормоз вспомогательный 236 WCB2 Airflex серцевина фрикционного диска 513667</t>
  </si>
  <si>
    <t>ЦБ000071243</t>
  </si>
  <si>
    <t>c9686caf-3e6c-4530-ba75-6e44045f2029</t>
  </si>
  <si>
    <t>Итого:</t>
  </si>
  <si>
    <t>Цены указаны с учетом транспортных затрат до пункта назначения и зафиксированы на весь период поставки.</t>
  </si>
  <si>
    <t>В случае предложения к поставке МТР произведённых ранее чем за год до даты поставки необходимо указать дату производства в колонке №5</t>
  </si>
  <si>
    <t>ПРИ ПОДАЧЕ ЗАЯВОК УКАЗЫВАЙТЕ ПРОИЗВОДИТЕЛЯ, ПРИКЛАДЫВАЙТЕ СЕРТИФИКАТЫ НА ПРЕДЛАГАЕМУЮ ПРОДУКЦИЮ, ДОКУМЕНТЫ ОТ ПРОИЗВОДИТЕЛЯ ПОДТВЕРЖДАЮЩИЕ ДИЛЛЕРСТВО И ТОЧНЫЙ СРОК ПОСТАВКИ ВЫШЕУКАЗАННЫХ МАТЕРИАЛОВ</t>
  </si>
  <si>
    <t>Условия поставки:</t>
  </si>
  <si>
    <t>Грузоотправитель</t>
  </si>
  <si>
    <t>Указать</t>
  </si>
  <si>
    <t>Грузополучатель</t>
  </si>
  <si>
    <t>163013, г. Архангельск, Маймаксанское шоссе, д. 49;
629851, Тюменская область, Ямало-Ненецкий автономный округ, Пуровский район, г. Тарко-Сале, ул. Промышленная, д. 16, ООО "НЭУ", Центральный склад</t>
  </si>
  <si>
    <t>Условия поставки</t>
  </si>
  <si>
    <t>Указать при наличии особых условий</t>
  </si>
  <si>
    <t>Способ доставки:</t>
  </si>
  <si>
    <t>Указать способ доставки, вид транспорта. (авиа, автотранспорт, сборный груз, ж/д отправка)</t>
  </si>
  <si>
    <t>*</t>
  </si>
  <si>
    <t>Стоимость транспортных затрат  (руб. с НДС)</t>
  </si>
  <si>
    <t>Сроки и порядок оплаты</t>
  </si>
  <si>
    <t>В течение 60 дней с момента поставки. При наличии других условий оплаты указать.</t>
  </si>
  <si>
    <t>Завод-изготовитель</t>
  </si>
  <si>
    <t>Согласие на заключение договора в редакции Покупателя</t>
  </si>
  <si>
    <t>Да/Да, с протоколом разногласий/Нет</t>
  </si>
  <si>
    <t>Готовность поставки по гарантийному письму до подписания договора</t>
  </si>
  <si>
    <t>Да/Нет</t>
  </si>
  <si>
    <t>Гарантийные обязательства</t>
  </si>
  <si>
    <t>Если дилер, то указать какого завода - изготовителя</t>
  </si>
  <si>
    <t>ПРОДАВЕЦ:</t>
  </si>
  <si>
    <t>_______________________/____________/</t>
  </si>
  <si>
    <t>М.П.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</si>
</sst>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4" x14ac:knownFonts="1">
    <font>
      <sz val="8"/>
      <name val="Arial"/>
    </font>
    <font>
      <sz val="8"/>
      <name val="Arial"/>
      <family val="2"/>
    </font>
    <font>
      <sz val="10"/>
      <name val="Arial"/>
      <family val="2"/>
    </font>
    <font>
      <sz val="8"/>
      <color rgb="FFFFFFFF"/>
      <name val="Arial"/>
      <family val="2"/>
    </font>
    <font>
      <b/>
      <sz val="8"/>
      <name val="Arial"/>
    </font>
    <font>
      <b/>
      <sz val="8"/>
      <color rgb="FFFF0000"/>
      <name val="Arial"/>
    </font>
    <font>
      <b/>
      <sz val="10"/>
      <name val="Arial"/>
    </font>
    <font>
      <b/>
      <sz val="10"/>
      <color rgb="FFFF0000"/>
      <name val="Arial"/>
    </font>
    <font>
      <b/>
      <sz val="16"/>
      <name val="Arial"/>
    </font>
    <font>
      <b/>
      <sz val="12"/>
      <name val="Arial"/>
    </font>
    <font>
      <b/>
      <sz val="14"/>
      <name val="Arial Cyr"/>
    </font>
    <font>
      <b/>
      <sz val="10"/>
      <name val="Arial Cyr"/>
    </font>
    <font>
      <b/>
      <sz val="10"/>
      <color rgb="FFFF0000"/>
      <name val="Arial Cyr"/>
    </font>
    <font>
      <b/>
      <sz val="10"/>
      <color rgb="FF333333"/>
      <name val="Arial"/>
    </font>
  </fonts>
  <fills count="5">
    <fill>
      <patternFill patternType="none"/>
    </fill>
    <fill>
      <patternFill patternType="gray125"/>
    </fill>
    <fill>
      <patternFill patternType="solid">
        <fgColor rgb="FFFFFFFF"/>
        <bgColor auto="1"/>
      </patternFill>
    </fill>
    <fill>
      <patternFill patternType="solid">
        <fgColor rgb="FFFFFF99"/>
        <bgColor auto="1"/>
      </patternFill>
    </fill>
    <fill>
      <patternFill patternType="solid">
        <fgColor auto="1"/>
        <bgColor auto="1"/>
      </patternFill>
    </fill>
  </fills>
  <borders count="51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4" fillId="2" borderId="1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6" xfId="0" applyFont="1" applyBorder="1" applyAlignment="1">
      <alignment horizontal="left"/>
    </xf>
    <xf numFmtId="0" fontId="6" fillId="0" borderId="7" xfId="0" applyFont="1" applyBorder="1" applyAlignment="1">
      <alignment horizontal="left"/>
    </xf>
    <xf numFmtId="0" fontId="6" fillId="0" borderId="9" xfId="0" applyFont="1" applyBorder="1" applyAlignment="1">
      <alignment horizontal="right"/>
    </xf>
    <xf numFmtId="0" fontId="6" fillId="0" borderId="11" xfId="0" applyFont="1" applyBorder="1" applyAlignment="1">
      <alignment horizontal="right"/>
    </xf>
    <xf numFmtId="0" fontId="6" fillId="0" borderId="22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1" fontId="2" fillId="0" borderId="27" xfId="0" applyNumberFormat="1" applyFont="1" applyBorder="1" applyAlignment="1">
      <alignment horizontal="right" vertical="top"/>
    </xf>
    <xf numFmtId="0" fontId="2" fillId="0" borderId="28" xfId="0" applyFont="1" applyBorder="1" applyAlignment="1">
      <alignment horizontal="left" vertical="top" wrapText="1"/>
    </xf>
    <xf numFmtId="0" fontId="1" fillId="0" borderId="28" xfId="0" applyFont="1" applyBorder="1" applyAlignment="1">
      <alignment horizontal="left" vertical="top" wrapText="1"/>
    </xf>
    <xf numFmtId="0" fontId="2" fillId="0" borderId="29" xfId="0" applyFont="1" applyBorder="1" applyAlignment="1">
      <alignment horizontal="left" vertical="top" wrapText="1"/>
    </xf>
    <xf numFmtId="0" fontId="2" fillId="0" borderId="10" xfId="0" applyFont="1" applyBorder="1" applyAlignment="1">
      <alignment horizontal="right" vertical="top"/>
    </xf>
    <xf numFmtId="0" fontId="2" fillId="0" borderId="32" xfId="0" applyFont="1" applyBorder="1" applyAlignment="1">
      <alignment horizontal="left" vertical="top" wrapText="1"/>
    </xf>
    <xf numFmtId="0" fontId="2" fillId="0" borderId="33" xfId="0" applyFont="1" applyBorder="1" applyAlignment="1">
      <alignment horizontal="left" vertical="top" wrapText="1"/>
    </xf>
    <xf numFmtId="0" fontId="2" fillId="0" borderId="12" xfId="0" applyFont="1" applyBorder="1" applyAlignment="1">
      <alignment horizontal="left" vertical="top" wrapText="1"/>
    </xf>
    <xf numFmtId="164" fontId="2" fillId="0" borderId="12" xfId="0" applyNumberFormat="1" applyFont="1" applyBorder="1" applyAlignment="1">
      <alignment horizontal="right" vertical="top"/>
    </xf>
    <xf numFmtId="0" fontId="2" fillId="0" borderId="12" xfId="0" applyFont="1" applyBorder="1" applyAlignment="1">
      <alignment horizontal="right" vertical="top"/>
    </xf>
    <xf numFmtId="0" fontId="0" fillId="0" borderId="34" xfId="0" applyBorder="1" applyAlignment="1">
      <alignment horizontal="left"/>
    </xf>
    <xf numFmtId="0" fontId="0" fillId="0" borderId="7" xfId="0" applyBorder="1" applyAlignment="1">
      <alignment horizontal="left"/>
    </xf>
    <xf numFmtId="0" fontId="8" fillId="0" borderId="0" xfId="0" applyFont="1" applyAlignment="1">
      <alignment horizontal="left" vertical="top"/>
    </xf>
    <xf numFmtId="0" fontId="9" fillId="0" borderId="0" xfId="0" applyFont="1" applyAlignment="1">
      <alignment horizontal="left" vertical="top"/>
    </xf>
    <xf numFmtId="0" fontId="5" fillId="0" borderId="0" xfId="0" applyFont="1" applyAlignment="1">
      <alignment horizontal="left" vertical="top"/>
    </xf>
    <xf numFmtId="0" fontId="10" fillId="0" borderId="35" xfId="0" applyFont="1" applyBorder="1" applyAlignment="1">
      <alignment horizontal="left"/>
    </xf>
    <xf numFmtId="0" fontId="11" fillId="0" borderId="36" xfId="0" applyFont="1" applyBorder="1" applyAlignment="1">
      <alignment horizontal="center" vertical="center"/>
    </xf>
    <xf numFmtId="0" fontId="11" fillId="0" borderId="37" xfId="0" applyFont="1" applyBorder="1" applyAlignment="1">
      <alignment horizontal="left" vertical="top"/>
    </xf>
    <xf numFmtId="0" fontId="11" fillId="0" borderId="38" xfId="0" applyFont="1" applyBorder="1" applyAlignment="1">
      <alignment horizontal="left" vertical="top"/>
    </xf>
    <xf numFmtId="0" fontId="0" fillId="0" borderId="39" xfId="0" applyBorder="1" applyAlignment="1">
      <alignment horizontal="left"/>
    </xf>
    <xf numFmtId="0" fontId="11" fillId="0" borderId="40" xfId="0" applyFont="1" applyBorder="1" applyAlignment="1">
      <alignment horizontal="left" vertical="top"/>
    </xf>
    <xf numFmtId="0" fontId="11" fillId="0" borderId="27" xfId="0" applyFont="1" applyBorder="1" applyAlignment="1">
      <alignment horizontal="center" vertical="center"/>
    </xf>
    <xf numFmtId="0" fontId="11" fillId="0" borderId="30" xfId="0" applyFont="1" applyBorder="1" applyAlignment="1">
      <alignment horizontal="left" vertical="top"/>
    </xf>
    <xf numFmtId="0" fontId="11" fillId="0" borderId="42" xfId="0" applyFont="1" applyBorder="1" applyAlignment="1">
      <alignment horizontal="left" vertical="top"/>
    </xf>
    <xf numFmtId="0" fontId="0" fillId="0" borderId="43" xfId="0" applyBorder="1" applyAlignment="1">
      <alignment horizontal="left"/>
    </xf>
    <xf numFmtId="0" fontId="11" fillId="0" borderId="45" xfId="0" applyFont="1" applyBorder="1" applyAlignment="1">
      <alignment horizontal="left" vertical="top"/>
    </xf>
    <xf numFmtId="0" fontId="11" fillId="0" borderId="11" xfId="0" applyFont="1" applyBorder="1" applyAlignment="1">
      <alignment horizontal="center" vertical="center"/>
    </xf>
    <xf numFmtId="0" fontId="11" fillId="0" borderId="10" xfId="0" applyFont="1" applyBorder="1" applyAlignment="1">
      <alignment horizontal="left" vertical="top"/>
    </xf>
    <xf numFmtId="0" fontId="11" fillId="0" borderId="32" xfId="0" applyFont="1" applyBorder="1" applyAlignment="1">
      <alignment horizontal="left" vertical="top"/>
    </xf>
    <xf numFmtId="0" fontId="0" fillId="0" borderId="32" xfId="0" applyBorder="1" applyAlignment="1">
      <alignment horizontal="left"/>
    </xf>
    <xf numFmtId="0" fontId="11" fillId="0" borderId="49" xfId="0" applyFont="1" applyBorder="1" applyAlignment="1">
      <alignment horizontal="left" vertical="top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wrapText="1"/>
    </xf>
    <xf numFmtId="0" fontId="1" fillId="0" borderId="8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6" fillId="0" borderId="0" xfId="0" applyFont="1" applyAlignment="1">
      <alignment horizontal="left" wrapText="1"/>
    </xf>
    <xf numFmtId="0" fontId="6" fillId="0" borderId="13" xfId="0" applyFont="1" applyBorder="1" applyAlignment="1">
      <alignment horizontal="center"/>
    </xf>
    <xf numFmtId="0" fontId="6" fillId="0" borderId="15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  <xf numFmtId="0" fontId="6" fillId="4" borderId="20" xfId="0" applyFont="1" applyFill="1" applyBorder="1" applyAlignment="1">
      <alignment horizontal="center" vertical="center" wrapText="1"/>
    </xf>
    <xf numFmtId="0" fontId="6" fillId="4" borderId="0" xfId="0" applyFont="1" applyFill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5" fillId="3" borderId="1" xfId="0" applyFont="1" applyFill="1" applyBorder="1" applyAlignment="1" applyProtection="1">
      <alignment horizontal="center" vertical="center"/>
      <protection locked="0"/>
    </xf>
    <xf numFmtId="0" fontId="2" fillId="3" borderId="0" xfId="0" applyFont="1" applyFill="1" applyAlignment="1" applyProtection="1">
      <alignment horizontal="right"/>
      <protection locked="0"/>
    </xf>
    <xf numFmtId="0" fontId="2" fillId="3" borderId="0" xfId="0" applyFont="1" applyFill="1" applyAlignment="1" applyProtection="1">
      <alignment horizontal="center"/>
      <protection locked="0"/>
    </xf>
    <xf numFmtId="0" fontId="5" fillId="3" borderId="2" xfId="0" applyFont="1" applyFill="1" applyBorder="1" applyAlignment="1" applyProtection="1">
      <alignment horizontal="left" vertical="top" wrapText="1"/>
      <protection locked="0"/>
    </xf>
    <xf numFmtId="0" fontId="5" fillId="3" borderId="3" xfId="0" applyFont="1" applyFill="1" applyBorder="1" applyAlignment="1" applyProtection="1">
      <alignment horizontal="left" vertical="top" wrapText="1"/>
      <protection locked="0"/>
    </xf>
    <xf numFmtId="0" fontId="7" fillId="3" borderId="2" xfId="0" applyFont="1" applyFill="1" applyBorder="1" applyAlignment="1" applyProtection="1">
      <alignment horizontal="center" vertical="top" wrapText="1"/>
      <protection locked="0"/>
    </xf>
    <xf numFmtId="0" fontId="7" fillId="3" borderId="4" xfId="0" applyFont="1" applyFill="1" applyBorder="1" applyAlignment="1" applyProtection="1">
      <alignment horizontal="center" vertical="top"/>
      <protection locked="0"/>
    </xf>
    <xf numFmtId="0" fontId="7" fillId="3" borderId="0" xfId="0" applyFont="1" applyFill="1" applyAlignment="1" applyProtection="1">
      <alignment horizontal="center" vertical="top"/>
      <protection locked="0"/>
    </xf>
    <xf numFmtId="0" fontId="5" fillId="3" borderId="10" xfId="0" applyFont="1" applyFill="1" applyBorder="1" applyAlignment="1" applyProtection="1">
      <alignment horizontal="left" vertical="top" wrapText="1"/>
      <protection locked="0"/>
    </xf>
    <xf numFmtId="0" fontId="5" fillId="3" borderId="12" xfId="0" applyFont="1" applyFill="1" applyBorder="1" applyAlignment="1" applyProtection="1">
      <alignment horizontal="left" vertical="top" wrapText="1"/>
      <protection locked="0"/>
    </xf>
    <xf numFmtId="0" fontId="5" fillId="3" borderId="7" xfId="0" applyFont="1" applyFill="1" applyBorder="1" applyAlignment="1" applyProtection="1">
      <alignment horizontal="left" vertical="top" wrapText="1"/>
      <protection locked="0"/>
    </xf>
    <xf numFmtId="0" fontId="2" fillId="3" borderId="30" xfId="0" applyFont="1" applyFill="1" applyBorder="1" applyAlignment="1" applyProtection="1">
      <alignment horizontal="left" vertical="top" wrapText="1"/>
      <protection locked="0"/>
    </xf>
    <xf numFmtId="0" fontId="2" fillId="3" borderId="0" xfId="0" applyFont="1" applyFill="1" applyAlignment="1" applyProtection="1">
      <alignment horizontal="left" vertical="top" wrapText="1"/>
      <protection locked="0"/>
    </xf>
    <xf numFmtId="0" fontId="2" fillId="3" borderId="28" xfId="0" applyFont="1" applyFill="1" applyBorder="1" applyAlignment="1" applyProtection="1">
      <alignment horizontal="left" vertical="top" wrapText="1"/>
      <protection locked="0"/>
    </xf>
    <xf numFmtId="0" fontId="2" fillId="3" borderId="31" xfId="0" applyFont="1" applyFill="1" applyBorder="1" applyAlignment="1" applyProtection="1">
      <alignment horizontal="left" vertical="top" wrapText="1"/>
      <protection locked="0"/>
    </xf>
    <xf numFmtId="0" fontId="12" fillId="3" borderId="41" xfId="0" applyFont="1" applyFill="1" applyBorder="1" applyAlignment="1" applyProtection="1">
      <alignment horizontal="left" vertical="top" wrapText="1"/>
      <protection locked="0"/>
    </xf>
    <xf numFmtId="0" fontId="13" fillId="3" borderId="44" xfId="0" applyFont="1" applyFill="1" applyBorder="1" applyAlignment="1" applyProtection="1">
      <alignment horizontal="left" vertical="top"/>
      <protection locked="0"/>
    </xf>
    <xf numFmtId="0" fontId="13" fillId="3" borderId="46" xfId="0" applyFont="1" applyFill="1" applyBorder="1" applyAlignment="1" applyProtection="1">
      <alignment horizontal="left" vertical="top" wrapText="1"/>
      <protection locked="0"/>
    </xf>
    <xf numFmtId="0" fontId="7" fillId="3" borderId="46" xfId="0" applyFont="1" applyFill="1" applyBorder="1" applyAlignment="1" applyProtection="1">
      <alignment horizontal="left" vertical="top"/>
      <protection locked="0"/>
    </xf>
    <xf numFmtId="0" fontId="7" fillId="3" borderId="5" xfId="0" applyFont="1" applyFill="1" applyBorder="1" applyAlignment="1" applyProtection="1">
      <alignment horizontal="left" vertical="top"/>
      <protection locked="0"/>
    </xf>
    <xf numFmtId="0" fontId="12" fillId="3" borderId="47" xfId="0" applyFont="1" applyFill="1" applyBorder="1" applyAlignment="1" applyProtection="1">
      <alignment horizontal="left" vertical="top" wrapText="1"/>
      <protection locked="0"/>
    </xf>
    <xf numFmtId="0" fontId="13" fillId="3" borderId="5" xfId="0" applyFont="1" applyFill="1" applyBorder="1" applyAlignment="1" applyProtection="1">
      <alignment horizontal="left" vertical="top"/>
      <protection locked="0"/>
    </xf>
    <xf numFmtId="0" fontId="12" fillId="3" borderId="48" xfId="0" applyFont="1" applyFill="1" applyBorder="1" applyAlignment="1" applyProtection="1">
      <alignment horizontal="left" vertical="top" wrapText="1"/>
      <protection locked="0"/>
    </xf>
    <xf numFmtId="0" fontId="12" fillId="3" borderId="50" xfId="0" applyFont="1" applyFill="1" applyBorder="1" applyAlignment="1" applyProtection="1">
      <alignment horizontal="left" vertical="top" wrapText="1"/>
      <protection locked="0"/>
    </xf>
    <xf numFmtId="0" fontId="2" fillId="3" borderId="0" xfId="0" applyFont="1" applyFill="1" applyAlignment="1" applyProtection="1">
      <alignment horizontal="left" vertical="center"/>
      <protection locked="0"/>
    </xf>
    <xf numFmtId="4" fontId="2" fillId="3" borderId="28" xfId="0" applyNumberFormat="1" applyFont="1" applyFill="1" applyBorder="1" applyAlignment="1" applyProtection="1">
      <alignment horizontal="right" vertical="top"/>
      <protection locked="0"/>
    </xf>
    <xf numFmtId="4" fontId="2" fillId="0" borderId="12" xfId="0" applyNumberFormat="1" applyFont="1" applyBorder="1" applyAlignment="1">
      <alignment horizontal="righ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X49"/>
  <sheetViews>
    <sheetView tabSelected="1" topLeftCell="G1" workbookViewId="0">
      <selection activeCell="J3" sqref="J3"/>
    </sheetView>
  </sheetViews>
  <sheetFormatPr defaultColWidth="10.5" defaultRowHeight="11.45" customHeight="1" x14ac:dyDescent="0.2"/>
  <cols>
    <col min="1" max="1" width="8.6640625" style="1" customWidth="1"/>
    <col min="2" max="2" width="18.83203125" style="1" customWidth="1"/>
    <col min="3" max="3" width="15" style="1" customWidth="1"/>
    <col min="4" max="4" width="19.6640625" style="1" customWidth="1"/>
    <col min="5" max="5" width="19.33203125" style="1" customWidth="1"/>
    <col min="6" max="6" width="22.5" style="1" customWidth="1"/>
    <col min="7" max="7" width="16.33203125" style="1" customWidth="1"/>
    <col min="8" max="8" width="10.5" style="1" customWidth="1"/>
    <col min="9" max="9" width="20.5" style="1" customWidth="1"/>
    <col min="10" max="10" width="26.6640625" style="1" customWidth="1"/>
    <col min="11" max="11" width="43.1640625" style="1" customWidth="1"/>
    <col min="12" max="13" width="8.5" style="1" hidden="1" customWidth="1"/>
    <col min="14" max="14" width="8.5" style="1" customWidth="1"/>
    <col min="15" max="15" width="14" style="1" customWidth="1"/>
    <col min="16" max="19" width="19.83203125" style="1" customWidth="1"/>
    <col min="20" max="20" width="17.33203125" style="1" hidden="1" customWidth="1"/>
    <col min="21" max="21" width="10.5" style="1" hidden="1" customWidth="1"/>
    <col min="22" max="22" width="16.1640625" style="1" customWidth="1"/>
    <col min="23" max="24" width="10.5" style="1" customWidth="1"/>
  </cols>
  <sheetData>
    <row r="1" spans="1:24" ht="12.95" customHeight="1" x14ac:dyDescent="0.2">
      <c r="A1" s="51" t="s">
        <v>0</v>
      </c>
      <c r="B1" s="51"/>
      <c r="C1" s="51"/>
      <c r="D1" s="51"/>
      <c r="E1" s="51"/>
      <c r="K1" s="2" t="s">
        <v>1</v>
      </c>
      <c r="N1" s="2" t="s">
        <v>2</v>
      </c>
    </row>
    <row r="2" spans="1:24" ht="12.95" customHeight="1" x14ac:dyDescent="0.2">
      <c r="A2" s="51" t="s">
        <v>3</v>
      </c>
      <c r="B2" s="51"/>
      <c r="K2" s="2" t="s">
        <v>4</v>
      </c>
      <c r="N2" s="2" t="s">
        <v>5</v>
      </c>
    </row>
    <row r="3" spans="1:24" s="1" customFormat="1" ht="39.950000000000003" customHeight="1" x14ac:dyDescent="0.2">
      <c r="A3" s="51" t="s">
        <v>6</v>
      </c>
      <c r="B3" s="51"/>
      <c r="C3" s="51"/>
      <c r="D3" s="51"/>
      <c r="E3" s="51"/>
      <c r="F3" s="51"/>
      <c r="I3" s="3" t="s">
        <v>7</v>
      </c>
      <c r="J3" s="70" t="s">
        <v>8</v>
      </c>
      <c r="N3" s="2" t="s">
        <v>9</v>
      </c>
      <c r="Q3" s="71" t="s">
        <v>10</v>
      </c>
      <c r="R3" s="72"/>
      <c r="S3" s="72"/>
      <c r="T3" s="72"/>
      <c r="U3" s="72"/>
      <c r="V3" s="72"/>
      <c r="W3" s="72"/>
      <c r="X3" s="72"/>
    </row>
    <row r="4" spans="1:24" ht="11.1" customHeight="1" x14ac:dyDescent="0.2">
      <c r="N4" s="2" t="s">
        <v>8</v>
      </c>
    </row>
    <row r="5" spans="1:24" ht="12.95" customHeight="1" x14ac:dyDescent="0.2">
      <c r="A5" s="4"/>
      <c r="B5" s="5"/>
      <c r="C5" s="73" t="s">
        <v>11</v>
      </c>
      <c r="D5" s="73"/>
      <c r="E5" s="73"/>
      <c r="F5" s="73"/>
      <c r="G5" s="73"/>
      <c r="H5" s="73"/>
      <c r="I5" s="73"/>
      <c r="J5" s="73"/>
      <c r="K5" s="73"/>
      <c r="L5" s="74"/>
      <c r="N5" s="52" t="s">
        <v>12</v>
      </c>
      <c r="O5" s="52"/>
      <c r="P5" s="75" t="s">
        <v>13</v>
      </c>
      <c r="Q5" s="75"/>
      <c r="R5" s="75"/>
      <c r="S5" s="75"/>
      <c r="T5" s="75"/>
      <c r="U5" s="75"/>
      <c r="V5" s="75"/>
      <c r="W5" s="75"/>
      <c r="X5" s="75"/>
    </row>
    <row r="6" spans="1:24" ht="12.95" customHeight="1" x14ac:dyDescent="0.2">
      <c r="A6" s="6" t="s">
        <v>14</v>
      </c>
      <c r="B6" s="7"/>
      <c r="C6" s="8" t="s">
        <v>15</v>
      </c>
      <c r="D6" s="78" t="s">
        <v>16</v>
      </c>
      <c r="E6" s="9" t="s">
        <v>17</v>
      </c>
      <c r="F6" s="78" t="s">
        <v>18</v>
      </c>
      <c r="G6" s="8" t="s">
        <v>19</v>
      </c>
      <c r="H6" s="79" t="s">
        <v>20</v>
      </c>
      <c r="I6" s="79"/>
      <c r="J6" s="79"/>
      <c r="K6" s="79"/>
      <c r="L6" s="80"/>
      <c r="N6" s="53"/>
      <c r="O6" s="54"/>
      <c r="P6" s="76"/>
      <c r="Q6" s="77"/>
      <c r="R6" s="77"/>
      <c r="S6" s="77"/>
      <c r="T6" s="77"/>
      <c r="U6" s="77"/>
      <c r="V6" s="77"/>
      <c r="W6" s="77"/>
      <c r="X6" s="77"/>
    </row>
    <row r="7" spans="1:24" ht="12.95" customHeight="1" x14ac:dyDescent="0.2">
      <c r="A7" s="57" t="s">
        <v>21</v>
      </c>
      <c r="B7" s="57"/>
      <c r="C7" s="58" t="s">
        <v>22</v>
      </c>
      <c r="D7" s="58"/>
      <c r="E7" s="58"/>
      <c r="F7" s="58"/>
      <c r="G7" s="58"/>
      <c r="H7" s="58"/>
      <c r="I7" s="58"/>
      <c r="J7" s="58"/>
      <c r="K7" s="58"/>
      <c r="N7" s="55"/>
      <c r="O7" s="56"/>
      <c r="P7" s="76"/>
      <c r="Q7" s="77"/>
      <c r="R7" s="77"/>
      <c r="S7" s="77"/>
      <c r="T7" s="77"/>
      <c r="U7" s="77"/>
      <c r="V7" s="77"/>
      <c r="W7" s="77"/>
      <c r="X7" s="77"/>
    </row>
    <row r="8" spans="1:24" ht="11.1" customHeight="1" x14ac:dyDescent="0.2"/>
    <row r="9" spans="1:24" ht="24.95" customHeight="1" x14ac:dyDescent="0.2">
      <c r="A9" s="59" t="s">
        <v>23</v>
      </c>
      <c r="B9" s="61" t="s">
        <v>24</v>
      </c>
      <c r="C9" s="63" t="s">
        <v>25</v>
      </c>
      <c r="D9" s="61" t="s">
        <v>26</v>
      </c>
      <c r="E9" s="63" t="s">
        <v>27</v>
      </c>
      <c r="F9" s="63" t="s">
        <v>28</v>
      </c>
      <c r="G9" s="63" t="s">
        <v>29</v>
      </c>
      <c r="H9" s="63" t="s">
        <v>30</v>
      </c>
      <c r="I9" s="63" t="s">
        <v>31</v>
      </c>
      <c r="J9" s="65" t="s">
        <v>32</v>
      </c>
      <c r="K9" s="67" t="s">
        <v>33</v>
      </c>
      <c r="L9" s="67"/>
      <c r="M9" s="67"/>
      <c r="N9" s="63" t="s">
        <v>34</v>
      </c>
      <c r="O9" s="63" t="s">
        <v>35</v>
      </c>
      <c r="P9" s="63" t="s">
        <v>36</v>
      </c>
      <c r="Q9" s="63" t="s">
        <v>37</v>
      </c>
      <c r="R9" s="63" t="s">
        <v>38</v>
      </c>
      <c r="S9" s="63" t="s">
        <v>39</v>
      </c>
      <c r="T9" s="63" t="s">
        <v>40</v>
      </c>
      <c r="V9" s="69" t="s">
        <v>41</v>
      </c>
      <c r="W9" s="69"/>
      <c r="X9" s="69"/>
    </row>
    <row r="10" spans="1:24" ht="24.95" customHeight="1" x14ac:dyDescent="0.2">
      <c r="A10" s="60"/>
      <c r="B10" s="62"/>
      <c r="C10" s="64"/>
      <c r="D10" s="62"/>
      <c r="E10" s="64"/>
      <c r="F10" s="64"/>
      <c r="G10" s="64"/>
      <c r="H10" s="64"/>
      <c r="I10" s="64"/>
      <c r="J10" s="66"/>
      <c r="K10" s="66"/>
      <c r="L10" s="68"/>
      <c r="M10" s="68"/>
      <c r="N10" s="64"/>
      <c r="O10" s="64"/>
      <c r="P10" s="64"/>
      <c r="Q10" s="64"/>
      <c r="R10" s="64"/>
      <c r="S10" s="64"/>
      <c r="T10" s="64"/>
      <c r="V10" s="10" t="s">
        <v>42</v>
      </c>
      <c r="W10" s="11" t="s">
        <v>43</v>
      </c>
      <c r="X10" s="12" t="s">
        <v>44</v>
      </c>
    </row>
    <row r="11" spans="1:24" ht="11.1" customHeight="1" x14ac:dyDescent="0.2">
      <c r="A11" s="13" t="s">
        <v>45</v>
      </c>
      <c r="B11" s="14" t="s">
        <v>46</v>
      </c>
      <c r="C11" s="14" t="s">
        <v>47</v>
      </c>
      <c r="D11" s="14" t="s">
        <v>48</v>
      </c>
      <c r="E11" s="14" t="s">
        <v>49</v>
      </c>
      <c r="F11" s="14" t="s">
        <v>50</v>
      </c>
      <c r="G11" s="14" t="s">
        <v>51</v>
      </c>
      <c r="H11" s="14" t="s">
        <v>52</v>
      </c>
      <c r="I11" s="14" t="s">
        <v>53</v>
      </c>
      <c r="J11" s="15" t="s">
        <v>54</v>
      </c>
      <c r="K11" s="15" t="s">
        <v>55</v>
      </c>
      <c r="L11" s="16" t="s">
        <v>55</v>
      </c>
      <c r="M11" s="16" t="s">
        <v>56</v>
      </c>
      <c r="N11" s="14" t="s">
        <v>56</v>
      </c>
      <c r="O11" s="13" t="s">
        <v>57</v>
      </c>
      <c r="P11" s="13" t="s">
        <v>58</v>
      </c>
      <c r="Q11" s="13" t="s">
        <v>59</v>
      </c>
      <c r="R11" s="13" t="s">
        <v>60</v>
      </c>
      <c r="S11" s="13" t="s">
        <v>61</v>
      </c>
      <c r="T11" s="17" t="s">
        <v>62</v>
      </c>
      <c r="V11" s="14" t="s">
        <v>63</v>
      </c>
      <c r="W11" s="13" t="s">
        <v>62</v>
      </c>
      <c r="X11" s="14" t="s">
        <v>64</v>
      </c>
    </row>
    <row r="12" spans="1:24" ht="51" customHeight="1" x14ac:dyDescent="0.2">
      <c r="A12" s="18">
        <v>1</v>
      </c>
      <c r="B12" s="19" t="s">
        <v>65</v>
      </c>
      <c r="C12" s="20" t="s">
        <v>66</v>
      </c>
      <c r="D12" s="19" t="s">
        <v>67</v>
      </c>
      <c r="E12" s="19" t="s">
        <v>68</v>
      </c>
      <c r="F12" s="19" t="s">
        <v>69</v>
      </c>
      <c r="G12" s="19" t="s">
        <v>70</v>
      </c>
      <c r="H12" s="19"/>
      <c r="I12" s="19"/>
      <c r="J12" s="21" t="s">
        <v>22</v>
      </c>
      <c r="K12" s="81"/>
      <c r="L12" s="82"/>
      <c r="M12" s="82"/>
      <c r="N12" s="19" t="s">
        <v>71</v>
      </c>
      <c r="O12" s="95">
        <v>1</v>
      </c>
      <c r="P12" s="95"/>
      <c r="Q12" s="95">
        <f>R12-P12</f>
        <v>0</v>
      </c>
      <c r="R12" s="95">
        <f>P12*1.2</f>
        <v>0</v>
      </c>
      <c r="S12" s="95">
        <f>R12*O12</f>
        <v>0</v>
      </c>
      <c r="T12" s="83"/>
      <c r="U12" s="1" t="s">
        <v>72</v>
      </c>
      <c r="V12" s="83"/>
      <c r="W12" s="83"/>
      <c r="X12" s="84"/>
    </row>
    <row r="13" spans="1:24" ht="51" customHeight="1" x14ac:dyDescent="0.2">
      <c r="A13" s="18">
        <v>2</v>
      </c>
      <c r="B13" s="19" t="s">
        <v>65</v>
      </c>
      <c r="C13" s="20" t="s">
        <v>66</v>
      </c>
      <c r="D13" s="19" t="s">
        <v>67</v>
      </c>
      <c r="E13" s="19" t="s">
        <v>68</v>
      </c>
      <c r="F13" s="19" t="s">
        <v>73</v>
      </c>
      <c r="G13" s="19" t="s">
        <v>74</v>
      </c>
      <c r="H13" s="19"/>
      <c r="I13" s="19"/>
      <c r="J13" s="21" t="s">
        <v>22</v>
      </c>
      <c r="K13" s="81"/>
      <c r="L13" s="82"/>
      <c r="M13" s="82"/>
      <c r="N13" s="19" t="s">
        <v>71</v>
      </c>
      <c r="O13" s="95">
        <v>2</v>
      </c>
      <c r="P13" s="95"/>
      <c r="Q13" s="95">
        <f>R13-P13</f>
        <v>0</v>
      </c>
      <c r="R13" s="95">
        <f>P13*1.2</f>
        <v>0</v>
      </c>
      <c r="S13" s="95">
        <f>R13*O13</f>
        <v>0</v>
      </c>
      <c r="T13" s="83"/>
      <c r="U13" s="1" t="s">
        <v>75</v>
      </c>
      <c r="V13" s="83"/>
      <c r="W13" s="83"/>
      <c r="X13" s="84"/>
    </row>
    <row r="14" spans="1:24" ht="51" customHeight="1" x14ac:dyDescent="0.2">
      <c r="A14" s="18">
        <v>3</v>
      </c>
      <c r="B14" s="19" t="s">
        <v>65</v>
      </c>
      <c r="C14" s="20" t="s">
        <v>66</v>
      </c>
      <c r="D14" s="19" t="s">
        <v>67</v>
      </c>
      <c r="E14" s="19" t="s">
        <v>68</v>
      </c>
      <c r="F14" s="19" t="s">
        <v>76</v>
      </c>
      <c r="G14" s="19" t="s">
        <v>77</v>
      </c>
      <c r="H14" s="19"/>
      <c r="I14" s="19" t="s">
        <v>78</v>
      </c>
      <c r="J14" s="21" t="s">
        <v>22</v>
      </c>
      <c r="K14" s="81"/>
      <c r="L14" s="82"/>
      <c r="M14" s="82"/>
      <c r="N14" s="19" t="s">
        <v>71</v>
      </c>
      <c r="O14" s="95">
        <v>12</v>
      </c>
      <c r="P14" s="95"/>
      <c r="Q14" s="95">
        <f>R14-P14</f>
        <v>0</v>
      </c>
      <c r="R14" s="95">
        <f>P14*1.2</f>
        <v>0</v>
      </c>
      <c r="S14" s="95">
        <f>R14*O14</f>
        <v>0</v>
      </c>
      <c r="T14" s="83"/>
      <c r="U14" s="1" t="s">
        <v>79</v>
      </c>
      <c r="V14" s="83"/>
      <c r="W14" s="83"/>
      <c r="X14" s="84"/>
    </row>
    <row r="15" spans="1:24" ht="56.1" customHeight="1" x14ac:dyDescent="0.2">
      <c r="A15" s="18">
        <v>4</v>
      </c>
      <c r="B15" s="19" t="s">
        <v>80</v>
      </c>
      <c r="C15" s="20" t="s">
        <v>81</v>
      </c>
      <c r="D15" s="19" t="s">
        <v>67</v>
      </c>
      <c r="E15" s="19" t="s">
        <v>82</v>
      </c>
      <c r="F15" s="19" t="s">
        <v>83</v>
      </c>
      <c r="G15" s="19" t="s">
        <v>84</v>
      </c>
      <c r="H15" s="19"/>
      <c r="I15" s="19"/>
      <c r="J15" s="21" t="s">
        <v>22</v>
      </c>
      <c r="K15" s="81"/>
      <c r="L15" s="82"/>
      <c r="M15" s="82"/>
      <c r="N15" s="19" t="s">
        <v>71</v>
      </c>
      <c r="O15" s="95">
        <v>1</v>
      </c>
      <c r="P15" s="95"/>
      <c r="Q15" s="95">
        <f>R15-P15</f>
        <v>0</v>
      </c>
      <c r="R15" s="95">
        <f>P15*1.2</f>
        <v>0</v>
      </c>
      <c r="S15" s="95">
        <f>R15*O15</f>
        <v>0</v>
      </c>
      <c r="T15" s="83"/>
      <c r="U15" s="1" t="s">
        <v>85</v>
      </c>
      <c r="V15" s="83"/>
      <c r="W15" s="83"/>
      <c r="X15" s="84"/>
    </row>
    <row r="16" spans="1:24" ht="56.1" customHeight="1" x14ac:dyDescent="0.2">
      <c r="A16" s="18">
        <v>5</v>
      </c>
      <c r="B16" s="19" t="s">
        <v>86</v>
      </c>
      <c r="C16" s="20" t="s">
        <v>81</v>
      </c>
      <c r="D16" s="19" t="s">
        <v>87</v>
      </c>
      <c r="E16" s="19" t="s">
        <v>88</v>
      </c>
      <c r="F16" s="19" t="s">
        <v>83</v>
      </c>
      <c r="G16" s="19" t="s">
        <v>84</v>
      </c>
      <c r="H16" s="19"/>
      <c r="I16" s="19"/>
      <c r="J16" s="21" t="s">
        <v>22</v>
      </c>
      <c r="K16" s="81"/>
      <c r="L16" s="82"/>
      <c r="M16" s="82"/>
      <c r="N16" s="19" t="s">
        <v>71</v>
      </c>
      <c r="O16" s="95">
        <v>1</v>
      </c>
      <c r="P16" s="95"/>
      <c r="Q16" s="95">
        <f>R16-P16</f>
        <v>0</v>
      </c>
      <c r="R16" s="95">
        <f>P16*1.2</f>
        <v>0</v>
      </c>
      <c r="S16" s="95">
        <f>R16*O16</f>
        <v>0</v>
      </c>
      <c r="T16" s="83"/>
      <c r="U16" s="1" t="s">
        <v>89</v>
      </c>
      <c r="V16" s="83"/>
      <c r="W16" s="83"/>
      <c r="X16" s="84"/>
    </row>
    <row r="17" spans="1:24" ht="56.1" customHeight="1" x14ac:dyDescent="0.2">
      <c r="A17" s="18">
        <v>6</v>
      </c>
      <c r="B17" s="19" t="s">
        <v>80</v>
      </c>
      <c r="C17" s="20" t="s">
        <v>81</v>
      </c>
      <c r="D17" s="19" t="s">
        <v>67</v>
      </c>
      <c r="E17" s="19" t="s">
        <v>82</v>
      </c>
      <c r="F17" s="19" t="s">
        <v>90</v>
      </c>
      <c r="G17" s="19" t="s">
        <v>91</v>
      </c>
      <c r="H17" s="19"/>
      <c r="I17" s="19"/>
      <c r="J17" s="21" t="s">
        <v>22</v>
      </c>
      <c r="K17" s="81"/>
      <c r="L17" s="82"/>
      <c r="M17" s="82"/>
      <c r="N17" s="19" t="s">
        <v>71</v>
      </c>
      <c r="O17" s="95">
        <v>4</v>
      </c>
      <c r="P17" s="95"/>
      <c r="Q17" s="95">
        <f>R17-P17</f>
        <v>0</v>
      </c>
      <c r="R17" s="95">
        <f>P17*1.2</f>
        <v>0</v>
      </c>
      <c r="S17" s="95">
        <f>R17*O17</f>
        <v>0</v>
      </c>
      <c r="T17" s="83"/>
      <c r="U17" s="1" t="s">
        <v>92</v>
      </c>
      <c r="V17" s="83"/>
      <c r="W17" s="83"/>
      <c r="X17" s="84"/>
    </row>
    <row r="18" spans="1:24" ht="51" customHeight="1" x14ac:dyDescent="0.2">
      <c r="A18" s="18">
        <v>7</v>
      </c>
      <c r="B18" s="19" t="s">
        <v>65</v>
      </c>
      <c r="C18" s="20" t="s">
        <v>66</v>
      </c>
      <c r="D18" s="19" t="s">
        <v>67</v>
      </c>
      <c r="E18" s="19" t="s">
        <v>68</v>
      </c>
      <c r="F18" s="19" t="s">
        <v>93</v>
      </c>
      <c r="G18" s="19" t="s">
        <v>94</v>
      </c>
      <c r="H18" s="19"/>
      <c r="I18" s="19"/>
      <c r="J18" s="21" t="s">
        <v>22</v>
      </c>
      <c r="K18" s="81"/>
      <c r="L18" s="82"/>
      <c r="M18" s="82"/>
      <c r="N18" s="19" t="s">
        <v>71</v>
      </c>
      <c r="O18" s="95">
        <v>1</v>
      </c>
      <c r="P18" s="95"/>
      <c r="Q18" s="95">
        <f>R18-P18</f>
        <v>0</v>
      </c>
      <c r="R18" s="95">
        <f>P18*1.2</f>
        <v>0</v>
      </c>
      <c r="S18" s="95">
        <f>R18*O18</f>
        <v>0</v>
      </c>
      <c r="T18" s="83"/>
      <c r="U18" s="1" t="s">
        <v>95</v>
      </c>
      <c r="V18" s="83"/>
      <c r="W18" s="83"/>
      <c r="X18" s="84"/>
    </row>
    <row r="19" spans="1:24" ht="56.1" customHeight="1" x14ac:dyDescent="0.2">
      <c r="A19" s="18">
        <v>8</v>
      </c>
      <c r="B19" s="19" t="s">
        <v>96</v>
      </c>
      <c r="C19" s="20" t="s">
        <v>81</v>
      </c>
      <c r="D19" s="19" t="s">
        <v>67</v>
      </c>
      <c r="E19" s="19" t="s">
        <v>97</v>
      </c>
      <c r="F19" s="19" t="s">
        <v>98</v>
      </c>
      <c r="G19" s="19" t="s">
        <v>99</v>
      </c>
      <c r="H19" s="19"/>
      <c r="I19" s="19"/>
      <c r="J19" s="21" t="s">
        <v>22</v>
      </c>
      <c r="K19" s="81"/>
      <c r="L19" s="82"/>
      <c r="M19" s="82"/>
      <c r="N19" s="19" t="s">
        <v>71</v>
      </c>
      <c r="O19" s="95">
        <v>4</v>
      </c>
      <c r="P19" s="95"/>
      <c r="Q19" s="95">
        <f>R19-P19</f>
        <v>0</v>
      </c>
      <c r="R19" s="95">
        <f>P19*1.2</f>
        <v>0</v>
      </c>
      <c r="S19" s="95">
        <f>R19*O19</f>
        <v>0</v>
      </c>
      <c r="T19" s="83"/>
      <c r="U19" s="1" t="s">
        <v>100</v>
      </c>
      <c r="V19" s="83"/>
      <c r="W19" s="83"/>
      <c r="X19" s="84"/>
    </row>
    <row r="20" spans="1:24" ht="56.1" customHeight="1" x14ac:dyDescent="0.2">
      <c r="A20" s="18">
        <v>9</v>
      </c>
      <c r="B20" s="19" t="s">
        <v>101</v>
      </c>
      <c r="C20" s="20" t="s">
        <v>81</v>
      </c>
      <c r="D20" s="19" t="s">
        <v>102</v>
      </c>
      <c r="E20" s="19" t="s">
        <v>103</v>
      </c>
      <c r="F20" s="19" t="s">
        <v>98</v>
      </c>
      <c r="G20" s="19" t="s">
        <v>99</v>
      </c>
      <c r="H20" s="19"/>
      <c r="I20" s="19"/>
      <c r="J20" s="21" t="s">
        <v>22</v>
      </c>
      <c r="K20" s="81"/>
      <c r="L20" s="82"/>
      <c r="M20" s="82"/>
      <c r="N20" s="19" t="s">
        <v>71</v>
      </c>
      <c r="O20" s="95">
        <v>9</v>
      </c>
      <c r="P20" s="95"/>
      <c r="Q20" s="95">
        <f>R20-P20</f>
        <v>0</v>
      </c>
      <c r="R20" s="95">
        <f>P20*1.2</f>
        <v>0</v>
      </c>
      <c r="S20" s="95">
        <f>R20*O20</f>
        <v>0</v>
      </c>
      <c r="T20" s="83"/>
      <c r="U20" s="1" t="s">
        <v>104</v>
      </c>
      <c r="V20" s="83"/>
      <c r="W20" s="83"/>
      <c r="X20" s="84"/>
    </row>
    <row r="21" spans="1:24" ht="51" customHeight="1" x14ac:dyDescent="0.2">
      <c r="A21" s="18">
        <v>10</v>
      </c>
      <c r="B21" s="19" t="s">
        <v>65</v>
      </c>
      <c r="C21" s="20" t="s">
        <v>66</v>
      </c>
      <c r="D21" s="19" t="s">
        <v>67</v>
      </c>
      <c r="E21" s="19" t="s">
        <v>68</v>
      </c>
      <c r="F21" s="19" t="s">
        <v>105</v>
      </c>
      <c r="G21" s="19" t="s">
        <v>106</v>
      </c>
      <c r="H21" s="19"/>
      <c r="I21" s="19"/>
      <c r="J21" s="21" t="s">
        <v>22</v>
      </c>
      <c r="K21" s="81"/>
      <c r="L21" s="82"/>
      <c r="M21" s="82"/>
      <c r="N21" s="19" t="s">
        <v>71</v>
      </c>
      <c r="O21" s="95">
        <v>4</v>
      </c>
      <c r="P21" s="95"/>
      <c r="Q21" s="95">
        <f>R21-P21</f>
        <v>0</v>
      </c>
      <c r="R21" s="95">
        <f>P21*1.2</f>
        <v>0</v>
      </c>
      <c r="S21" s="95">
        <f>R21*O21</f>
        <v>0</v>
      </c>
      <c r="T21" s="83"/>
      <c r="U21" s="1" t="s">
        <v>107</v>
      </c>
      <c r="V21" s="83"/>
      <c r="W21" s="83"/>
      <c r="X21" s="84"/>
    </row>
    <row r="22" spans="1:24" ht="51" customHeight="1" x14ac:dyDescent="0.2">
      <c r="A22" s="18">
        <v>11</v>
      </c>
      <c r="B22" s="19" t="s">
        <v>65</v>
      </c>
      <c r="C22" s="20" t="s">
        <v>66</v>
      </c>
      <c r="D22" s="19" t="s">
        <v>67</v>
      </c>
      <c r="E22" s="19" t="s">
        <v>68</v>
      </c>
      <c r="F22" s="19" t="s">
        <v>108</v>
      </c>
      <c r="G22" s="19" t="s">
        <v>109</v>
      </c>
      <c r="H22" s="19"/>
      <c r="I22" s="19" t="s">
        <v>78</v>
      </c>
      <c r="J22" s="21" t="s">
        <v>22</v>
      </c>
      <c r="K22" s="81"/>
      <c r="L22" s="82"/>
      <c r="M22" s="82"/>
      <c r="N22" s="19" t="s">
        <v>71</v>
      </c>
      <c r="O22" s="95">
        <v>1</v>
      </c>
      <c r="P22" s="95"/>
      <c r="Q22" s="95">
        <f>R22-P22</f>
        <v>0</v>
      </c>
      <c r="R22" s="95">
        <f>P22*1.2</f>
        <v>0</v>
      </c>
      <c r="S22" s="95">
        <f>R22*O22</f>
        <v>0</v>
      </c>
      <c r="T22" s="83"/>
      <c r="U22" s="1" t="s">
        <v>110</v>
      </c>
      <c r="V22" s="83"/>
      <c r="W22" s="83"/>
      <c r="X22" s="84"/>
    </row>
    <row r="23" spans="1:24" ht="51" customHeight="1" x14ac:dyDescent="0.2">
      <c r="A23" s="18">
        <v>12</v>
      </c>
      <c r="B23" s="19" t="s">
        <v>65</v>
      </c>
      <c r="C23" s="20" t="s">
        <v>66</v>
      </c>
      <c r="D23" s="19" t="s">
        <v>67</v>
      </c>
      <c r="E23" s="19" t="s">
        <v>68</v>
      </c>
      <c r="F23" s="19" t="s">
        <v>111</v>
      </c>
      <c r="G23" s="19" t="s">
        <v>112</v>
      </c>
      <c r="H23" s="19"/>
      <c r="I23" s="19" t="s">
        <v>78</v>
      </c>
      <c r="J23" s="21" t="s">
        <v>22</v>
      </c>
      <c r="K23" s="81"/>
      <c r="L23" s="82"/>
      <c r="M23" s="82"/>
      <c r="N23" s="19" t="s">
        <v>71</v>
      </c>
      <c r="O23" s="95">
        <v>1</v>
      </c>
      <c r="P23" s="95"/>
      <c r="Q23" s="95">
        <f>R23-P23</f>
        <v>0</v>
      </c>
      <c r="R23" s="95">
        <f>P23*1.2</f>
        <v>0</v>
      </c>
      <c r="S23" s="95">
        <f>R23*O23</f>
        <v>0</v>
      </c>
      <c r="T23" s="83"/>
      <c r="U23" s="1" t="s">
        <v>113</v>
      </c>
      <c r="V23" s="83"/>
      <c r="W23" s="83"/>
      <c r="X23" s="84"/>
    </row>
    <row r="24" spans="1:24" ht="75.95" customHeight="1" x14ac:dyDescent="0.2">
      <c r="A24" s="18">
        <v>13</v>
      </c>
      <c r="B24" s="19" t="s">
        <v>65</v>
      </c>
      <c r="C24" s="20" t="s">
        <v>66</v>
      </c>
      <c r="D24" s="19" t="s">
        <v>67</v>
      </c>
      <c r="E24" s="19" t="s">
        <v>68</v>
      </c>
      <c r="F24" s="19" t="s">
        <v>114</v>
      </c>
      <c r="G24" s="19" t="s">
        <v>115</v>
      </c>
      <c r="H24" s="19"/>
      <c r="I24" s="19"/>
      <c r="J24" s="21" t="s">
        <v>22</v>
      </c>
      <c r="K24" s="81"/>
      <c r="L24" s="82"/>
      <c r="M24" s="82"/>
      <c r="N24" s="19" t="s">
        <v>71</v>
      </c>
      <c r="O24" s="95">
        <v>1</v>
      </c>
      <c r="P24" s="95"/>
      <c r="Q24" s="95">
        <f>R24-P24</f>
        <v>0</v>
      </c>
      <c r="R24" s="95">
        <f>P24*1.2</f>
        <v>0</v>
      </c>
      <c r="S24" s="95">
        <f>R24*O24</f>
        <v>0</v>
      </c>
      <c r="T24" s="83"/>
      <c r="U24" s="1" t="s">
        <v>116</v>
      </c>
      <c r="V24" s="83"/>
      <c r="W24" s="83"/>
      <c r="X24" s="84"/>
    </row>
    <row r="25" spans="1:24" s="1" customFormat="1" ht="17.100000000000001" customHeight="1" x14ac:dyDescent="0.2">
      <c r="A25" s="22"/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4"/>
      <c r="N25" s="25" t="s">
        <v>117</v>
      </c>
      <c r="O25" s="26">
        <f>SUM(O12:O24)</f>
        <v>42</v>
      </c>
      <c r="P25" s="27"/>
      <c r="Q25" s="27"/>
      <c r="R25" s="25" t="s">
        <v>117</v>
      </c>
      <c r="S25" s="96">
        <f>SUM(S12:S24)</f>
        <v>0</v>
      </c>
      <c r="T25" s="25"/>
      <c r="V25" s="28"/>
      <c r="W25" s="28"/>
      <c r="X25" s="29"/>
    </row>
    <row r="26" spans="1:24" ht="24.95" customHeight="1" x14ac:dyDescent="0.2">
      <c r="A26" s="30" t="s">
        <v>118</v>
      </c>
    </row>
    <row r="27" spans="1:24" ht="15.95" customHeight="1" x14ac:dyDescent="0.2">
      <c r="A27" s="31" t="s">
        <v>119</v>
      </c>
    </row>
    <row r="28" spans="1:24" ht="15.95" customHeight="1" x14ac:dyDescent="0.2"/>
    <row r="29" spans="1:24" ht="11.1" customHeight="1" x14ac:dyDescent="0.2">
      <c r="A29" s="32" t="s">
        <v>120</v>
      </c>
    </row>
    <row r="30" spans="1:24" ht="18.95" customHeight="1" x14ac:dyDescent="0.25">
      <c r="A30" s="33" t="s">
        <v>121</v>
      </c>
    </row>
    <row r="31" spans="1:24" ht="12.95" customHeight="1" x14ac:dyDescent="0.2"/>
    <row r="32" spans="1:24" ht="12.95" customHeight="1" x14ac:dyDescent="0.2">
      <c r="A32" s="34" t="s">
        <v>45</v>
      </c>
      <c r="B32" s="35"/>
      <c r="C32" s="35" t="s">
        <v>122</v>
      </c>
      <c r="D32" s="36"/>
      <c r="E32" s="36"/>
      <c r="F32" s="36"/>
      <c r="G32" s="36"/>
      <c r="H32" s="36"/>
      <c r="I32" s="37"/>
      <c r="J32" s="38"/>
      <c r="K32" s="85" t="s">
        <v>123</v>
      </c>
      <c r="L32" s="85"/>
      <c r="M32" s="85"/>
      <c r="N32" s="85"/>
      <c r="O32" s="85"/>
      <c r="P32" s="85"/>
      <c r="Q32" s="85"/>
      <c r="R32" s="85"/>
      <c r="S32" s="85"/>
      <c r="T32" s="85"/>
      <c r="U32" s="85"/>
      <c r="V32" s="85"/>
      <c r="W32" s="85"/>
      <c r="X32" s="85"/>
    </row>
    <row r="33" spans="1:24" ht="12.95" customHeight="1" x14ac:dyDescent="0.2">
      <c r="A33" s="39" t="s">
        <v>46</v>
      </c>
      <c r="B33" s="40"/>
      <c r="C33" s="40" t="s">
        <v>124</v>
      </c>
      <c r="D33" s="41"/>
      <c r="E33" s="41"/>
      <c r="F33" s="41"/>
      <c r="G33" s="41"/>
      <c r="H33" s="41"/>
      <c r="I33" s="42"/>
      <c r="K33" s="86" t="s">
        <v>22</v>
      </c>
      <c r="L33" s="86"/>
      <c r="M33" s="86"/>
      <c r="N33" s="86"/>
      <c r="O33" s="86"/>
      <c r="P33" s="86"/>
      <c r="Q33" s="86"/>
      <c r="R33" s="86"/>
      <c r="S33" s="86"/>
      <c r="T33" s="86"/>
      <c r="U33" s="86"/>
      <c r="V33" s="86"/>
      <c r="W33" s="86"/>
      <c r="X33" s="86"/>
    </row>
    <row r="34" spans="1:24" ht="26.1" customHeight="1" x14ac:dyDescent="0.2">
      <c r="A34" s="39" t="s">
        <v>47</v>
      </c>
      <c r="B34" s="40"/>
      <c r="C34" s="40" t="s">
        <v>25</v>
      </c>
      <c r="D34" s="41"/>
      <c r="E34" s="41"/>
      <c r="F34" s="41"/>
      <c r="G34" s="41"/>
      <c r="H34" s="41"/>
      <c r="I34" s="42"/>
      <c r="J34" s="43"/>
      <c r="K34" s="87" t="s">
        <v>125</v>
      </c>
      <c r="L34" s="87"/>
      <c r="M34" s="87"/>
      <c r="N34" s="87"/>
      <c r="O34" s="87"/>
      <c r="P34" s="87"/>
      <c r="Q34" s="87"/>
      <c r="R34" s="87"/>
      <c r="S34" s="87"/>
      <c r="T34" s="87"/>
      <c r="U34" s="87"/>
      <c r="V34" s="87"/>
      <c r="W34" s="87"/>
      <c r="X34" s="87"/>
    </row>
    <row r="35" spans="1:24" ht="12.95" customHeight="1" x14ac:dyDescent="0.2">
      <c r="A35" s="39" t="s">
        <v>48</v>
      </c>
      <c r="B35" s="40"/>
      <c r="C35" s="40" t="s">
        <v>126</v>
      </c>
      <c r="D35" s="41"/>
      <c r="E35" s="41"/>
      <c r="F35" s="41"/>
      <c r="G35" s="41"/>
      <c r="H35" s="41"/>
      <c r="I35" s="42"/>
      <c r="J35" s="43"/>
      <c r="K35" s="88" t="s">
        <v>127</v>
      </c>
      <c r="L35" s="88"/>
      <c r="M35" s="88"/>
      <c r="N35" s="88"/>
      <c r="O35" s="88"/>
      <c r="P35" s="88"/>
      <c r="Q35" s="88"/>
      <c r="R35" s="88"/>
      <c r="S35" s="88"/>
      <c r="T35" s="88"/>
      <c r="U35" s="88"/>
      <c r="V35" s="88"/>
      <c r="W35" s="88"/>
      <c r="X35" s="88"/>
    </row>
    <row r="36" spans="1:24" ht="12.95" customHeight="1" x14ac:dyDescent="0.2">
      <c r="A36" s="39" t="s">
        <v>49</v>
      </c>
      <c r="B36" s="40"/>
      <c r="C36" s="40" t="s">
        <v>128</v>
      </c>
      <c r="D36" s="41"/>
      <c r="E36" s="41"/>
      <c r="F36" s="41"/>
      <c r="G36" s="41"/>
      <c r="H36" s="41"/>
      <c r="I36" s="42"/>
      <c r="J36" s="43"/>
      <c r="K36" s="89" t="s">
        <v>129</v>
      </c>
      <c r="L36" s="89"/>
      <c r="M36" s="89"/>
      <c r="N36" s="89"/>
      <c r="O36" s="89"/>
      <c r="P36" s="89"/>
      <c r="Q36" s="89"/>
      <c r="R36" s="89"/>
      <c r="S36" s="89"/>
      <c r="T36" s="89"/>
      <c r="U36" s="89"/>
      <c r="V36" s="89"/>
      <c r="W36" s="89"/>
      <c r="X36" s="89"/>
    </row>
    <row r="37" spans="1:24" ht="12.95" customHeight="1" x14ac:dyDescent="0.2">
      <c r="A37" s="39" t="s">
        <v>130</v>
      </c>
      <c r="B37" s="40"/>
      <c r="C37" s="40" t="s">
        <v>131</v>
      </c>
      <c r="D37" s="41"/>
      <c r="E37" s="41"/>
      <c r="F37" s="41"/>
      <c r="G37" s="41"/>
      <c r="H37" s="41"/>
      <c r="I37" s="42"/>
      <c r="J37" s="43"/>
      <c r="K37" s="90" t="s">
        <v>123</v>
      </c>
      <c r="L37" s="90"/>
      <c r="M37" s="90"/>
      <c r="N37" s="90"/>
      <c r="O37" s="90"/>
      <c r="P37" s="90"/>
      <c r="Q37" s="90"/>
      <c r="R37" s="90"/>
      <c r="S37" s="90"/>
      <c r="T37" s="90"/>
      <c r="U37" s="90"/>
      <c r="V37" s="90"/>
      <c r="W37" s="90"/>
      <c r="X37" s="90"/>
    </row>
    <row r="38" spans="1:24" ht="12.95" customHeight="1" x14ac:dyDescent="0.2">
      <c r="A38" s="39" t="s">
        <v>50</v>
      </c>
      <c r="B38" s="40"/>
      <c r="C38" s="40" t="s">
        <v>132</v>
      </c>
      <c r="D38" s="41"/>
      <c r="E38" s="41"/>
      <c r="F38" s="41"/>
      <c r="G38" s="41"/>
      <c r="H38" s="41"/>
      <c r="I38" s="42"/>
      <c r="J38" s="43"/>
      <c r="K38" s="91" t="s">
        <v>133</v>
      </c>
      <c r="L38" s="91"/>
      <c r="M38" s="91"/>
      <c r="N38" s="91"/>
      <c r="O38" s="91"/>
      <c r="P38" s="91"/>
      <c r="Q38" s="91"/>
      <c r="R38" s="91"/>
      <c r="S38" s="91"/>
      <c r="T38" s="91"/>
      <c r="U38" s="91"/>
      <c r="V38" s="91"/>
      <c r="W38" s="91"/>
      <c r="X38" s="91"/>
    </row>
    <row r="39" spans="1:24" ht="12.95" customHeight="1" x14ac:dyDescent="0.2">
      <c r="A39" s="39" t="s">
        <v>51</v>
      </c>
      <c r="B39" s="40"/>
      <c r="C39" s="40" t="s">
        <v>134</v>
      </c>
      <c r="D39" s="41"/>
      <c r="E39" s="41"/>
      <c r="F39" s="41"/>
      <c r="G39" s="41"/>
      <c r="H39" s="41"/>
      <c r="I39" s="42"/>
      <c r="J39" s="43"/>
      <c r="K39" s="92" t="s">
        <v>123</v>
      </c>
      <c r="L39" s="92"/>
      <c r="M39" s="92"/>
      <c r="N39" s="92"/>
      <c r="O39" s="92"/>
      <c r="P39" s="92"/>
      <c r="Q39" s="92"/>
      <c r="R39" s="92"/>
      <c r="S39" s="92"/>
      <c r="T39" s="92"/>
      <c r="U39" s="92"/>
      <c r="V39" s="92"/>
      <c r="W39" s="92"/>
      <c r="X39" s="92"/>
    </row>
    <row r="40" spans="1:24" ht="12.95" customHeight="1" x14ac:dyDescent="0.2">
      <c r="A40" s="39" t="s">
        <v>52</v>
      </c>
      <c r="B40" s="40"/>
      <c r="C40" s="40" t="s">
        <v>135</v>
      </c>
      <c r="D40" s="41"/>
      <c r="E40" s="41"/>
      <c r="F40" s="41"/>
      <c r="G40" s="41"/>
      <c r="H40" s="41"/>
      <c r="I40" s="42"/>
      <c r="J40" s="43"/>
      <c r="K40" s="89" t="s">
        <v>136</v>
      </c>
      <c r="L40" s="89"/>
      <c r="M40" s="89"/>
      <c r="N40" s="89"/>
      <c r="O40" s="89"/>
      <c r="P40" s="89"/>
      <c r="Q40" s="89"/>
      <c r="R40" s="89"/>
      <c r="S40" s="89"/>
      <c r="T40" s="89"/>
      <c r="U40" s="89"/>
      <c r="V40" s="89"/>
      <c r="W40" s="89"/>
      <c r="X40" s="89"/>
    </row>
    <row r="41" spans="1:24" ht="12.95" customHeight="1" x14ac:dyDescent="0.2">
      <c r="A41" s="39" t="s">
        <v>53</v>
      </c>
      <c r="B41" s="40"/>
      <c r="C41" s="40" t="s">
        <v>137</v>
      </c>
      <c r="D41" s="41"/>
      <c r="E41" s="41"/>
      <c r="F41" s="41"/>
      <c r="G41" s="41"/>
      <c r="H41" s="41"/>
      <c r="I41" s="42"/>
      <c r="J41" s="43"/>
      <c r="K41" s="92" t="s">
        <v>138</v>
      </c>
      <c r="L41" s="92"/>
      <c r="M41" s="92"/>
      <c r="N41" s="92"/>
      <c r="O41" s="92"/>
      <c r="P41" s="92"/>
      <c r="Q41" s="92"/>
      <c r="R41" s="92"/>
      <c r="S41" s="92"/>
      <c r="T41" s="92"/>
      <c r="U41" s="92"/>
      <c r="V41" s="92"/>
      <c r="W41" s="92"/>
      <c r="X41" s="92"/>
    </row>
    <row r="42" spans="1:24" ht="12.95" customHeight="1" x14ac:dyDescent="0.2">
      <c r="A42" s="39" t="s">
        <v>54</v>
      </c>
      <c r="B42" s="40"/>
      <c r="C42" s="40" t="s">
        <v>139</v>
      </c>
      <c r="D42" s="41"/>
      <c r="E42" s="41"/>
      <c r="F42" s="41"/>
      <c r="G42" s="41"/>
      <c r="H42" s="41"/>
      <c r="I42" s="42"/>
      <c r="J42" s="43"/>
      <c r="K42" s="92" t="s">
        <v>123</v>
      </c>
      <c r="L42" s="92"/>
      <c r="M42" s="92"/>
      <c r="N42" s="92"/>
      <c r="O42" s="92"/>
      <c r="P42" s="92"/>
      <c r="Q42" s="92"/>
      <c r="R42" s="92"/>
      <c r="S42" s="92"/>
      <c r="T42" s="92"/>
      <c r="U42" s="92"/>
      <c r="V42" s="92"/>
      <c r="W42" s="92"/>
      <c r="X42" s="92"/>
    </row>
    <row r="43" spans="1:24" ht="12.95" customHeight="1" x14ac:dyDescent="0.2">
      <c r="A43" s="44" t="s">
        <v>55</v>
      </c>
      <c r="B43" s="45"/>
      <c r="C43" s="45" t="s">
        <v>140</v>
      </c>
      <c r="D43" s="46"/>
      <c r="E43" s="46"/>
      <c r="F43" s="46"/>
      <c r="G43" s="46"/>
      <c r="H43" s="46"/>
      <c r="I43" s="47"/>
      <c r="J43" s="48"/>
      <c r="K43" s="93" t="s">
        <v>123</v>
      </c>
      <c r="L43" s="93"/>
      <c r="M43" s="93"/>
      <c r="N43" s="93"/>
      <c r="O43" s="93"/>
      <c r="P43" s="93"/>
      <c r="Q43" s="93"/>
      <c r="R43" s="93"/>
      <c r="S43" s="93"/>
      <c r="T43" s="93"/>
      <c r="U43" s="93"/>
      <c r="V43" s="93"/>
      <c r="W43" s="93"/>
      <c r="X43" s="93"/>
    </row>
    <row r="44" spans="1:24" ht="12.95" customHeight="1" x14ac:dyDescent="0.2"/>
    <row r="45" spans="1:24" ht="12.95" customHeight="1" x14ac:dyDescent="0.2">
      <c r="C45" s="49" t="s">
        <v>141</v>
      </c>
    </row>
    <row r="46" spans="1:24" ht="12.95" customHeight="1" x14ac:dyDescent="0.2"/>
    <row r="47" spans="1:24" ht="12.95" customHeight="1" x14ac:dyDescent="0.2">
      <c r="C47" s="94" t="s">
        <v>142</v>
      </c>
      <c r="D47" s="94"/>
      <c r="E47" s="94"/>
      <c r="F47" s="94"/>
    </row>
    <row r="48" spans="1:24" ht="12.95" customHeight="1" x14ac:dyDescent="0.2"/>
    <row r="49" spans="6:6" ht="12.95" customHeight="1" x14ac:dyDescent="0.2">
      <c r="F49" s="50" t="s">
        <v>143</v>
      </c>
    </row>
  </sheetData>
  <sheetProtection algorithmName="SHA-512" hashValue="mp1n0oDXiWqtw+hR+WL8ALFAOrS6ogOYRSF9pu512ioqaIKixLFox1eR6NBnTpD+bb5zVpjMty+s2ZXXXBy+2A==" saltValue="xVm327ApLET2ivju616gvg==" spinCount="100000" sheet="1" objects="1" scenarios="1" autoFilter="0"/>
  <autoFilter ref="A11:X11"/>
  <mergeCells count="42">
    <mergeCell ref="K43:X43"/>
    <mergeCell ref="C47:F47"/>
    <mergeCell ref="K38:X38"/>
    <mergeCell ref="K39:X39"/>
    <mergeCell ref="K40:X40"/>
    <mergeCell ref="K41:X41"/>
    <mergeCell ref="K42:X42"/>
    <mergeCell ref="K33:X33"/>
    <mergeCell ref="K34:X34"/>
    <mergeCell ref="K35:X35"/>
    <mergeCell ref="K36:X36"/>
    <mergeCell ref="K37:X37"/>
    <mergeCell ref="R9:R10"/>
    <mergeCell ref="S9:S10"/>
    <mergeCell ref="T9:T10"/>
    <mergeCell ref="V9:X9"/>
    <mergeCell ref="K32:X32"/>
    <mergeCell ref="K9:M10"/>
    <mergeCell ref="N9:N10"/>
    <mergeCell ref="O9:O10"/>
    <mergeCell ref="P9:P10"/>
    <mergeCell ref="Q9:Q10"/>
    <mergeCell ref="F9:F10"/>
    <mergeCell ref="G9:G10"/>
    <mergeCell ref="H9:H10"/>
    <mergeCell ref="I9:I10"/>
    <mergeCell ref="J9:J10"/>
    <mergeCell ref="A9:A10"/>
    <mergeCell ref="B9:B10"/>
    <mergeCell ref="C9:C10"/>
    <mergeCell ref="D9:D10"/>
    <mergeCell ref="E9:E10"/>
    <mergeCell ref="A1:E1"/>
    <mergeCell ref="A2:B2"/>
    <mergeCell ref="A3:F3"/>
    <mergeCell ref="Q3:X3"/>
    <mergeCell ref="C5:K5"/>
    <mergeCell ref="N5:O7"/>
    <mergeCell ref="P5:X7"/>
    <mergeCell ref="H6:K6"/>
    <mergeCell ref="A7:B7"/>
    <mergeCell ref="C7:K7"/>
  </mergeCells>
  <dataValidations count="3">
    <dataValidation type="list" showErrorMessage="1" errorTitle="Ошибка ввода значения" error="Выберите значение из списка!" sqref="V12:V24">
      <formula1>Search</formula1>
    </dataValidation>
    <dataValidation type="whole" allowBlank="1" showErrorMessage="1" errorTitle="Ошибка ввода значения" error="Согласно регламенту, срок планирования поставки, установлен от 30 до 280 дней! Введите число не больше 365." sqref="W12:X24">
      <formula1>0</formula1>
      <formula2>366</formula2>
    </dataValidation>
    <dataValidation type="list" showErrorMessage="1" errorTitle="Ошибка ввода значения" error="Выберите значение из списка" sqref="J3">
      <formula1>Currency</formula1>
    </dataValidation>
  </dataValidations>
  <pageMargins left="0.39370078740157483" right="0.39370078740157483" top="0.39370078740157483" bottom="0.39370078740157483" header="0" footer="0"/>
  <pageSetup paperSize="9" fitToHeight="0" pageOrder="overThenDown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TDSheet</vt:lpstr>
      <vt:lpstr>TDSheet!Currency</vt:lpstr>
      <vt:lpstr>TDSheet!Search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Global_1C_SVC</cp:lastModifiedBy>
  <dcterms:modified xsi:type="dcterms:W3CDTF">2025-02-20T08:44:08Z</dcterms:modified>
</cp:coreProperties>
</file>